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onik\Desktop\"/>
    </mc:Choice>
  </mc:AlternateContent>
  <xr:revisionPtr revIDLastSave="0" documentId="13_ncr:1_{38FC5A18-4ECB-4CEE-983F-9FB303645084}" xr6:coauthVersionLast="47" xr6:coauthVersionMax="47" xr10:uidLastSave="{00000000-0000-0000-0000-000000000000}"/>
  <bookViews>
    <workbookView xWindow="-108" yWindow="-108" windowWidth="23256" windowHeight="12456" firstSheet="6" activeTab="11" xr2:uid="{00000000-000D-0000-FFFF-FFFF00000000}"/>
  </bookViews>
  <sheets>
    <sheet name="N2018K" sheetId="1" r:id="rId1"/>
    <sheet name="N2018M" sheetId="3" r:id="rId2"/>
    <sheet name="N2016-2017K" sheetId="4" r:id="rId3"/>
    <sheet name="N2016-2017M" sheetId="5" r:id="rId4"/>
    <sheet name="N2014-2015K" sheetId="6" r:id="rId5"/>
    <sheet name="N2014-2015M" sheetId="7" r:id="rId6"/>
    <sheet name="N2012-2013K" sheetId="8" r:id="rId7"/>
    <sheet name="N2012-2013M" sheetId="9" r:id="rId8"/>
    <sheet name="N2010-2011K" sheetId="10" r:id="rId9"/>
    <sheet name="N2010-2011M" sheetId="11" r:id="rId10"/>
    <sheet name="N2003-2009K" sheetId="12" r:id="rId11"/>
    <sheet name="N2003-2009M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6" l="1"/>
  <c r="H7" i="6"/>
  <c r="H8" i="3"/>
  <c r="H7" i="3"/>
  <c r="H5" i="3"/>
  <c r="H4" i="3"/>
  <c r="H10" i="8"/>
  <c r="H9" i="8"/>
  <c r="H7" i="13"/>
  <c r="H6" i="13"/>
  <c r="H5" i="13"/>
  <c r="H4" i="13"/>
  <c r="H3" i="13"/>
  <c r="H2" i="13"/>
  <c r="H7" i="12"/>
  <c r="H6" i="12"/>
  <c r="H3" i="12"/>
  <c r="H5" i="12"/>
  <c r="H4" i="12"/>
  <c r="H2" i="12"/>
  <c r="H7" i="11"/>
  <c r="H6" i="11"/>
  <c r="H5" i="11"/>
  <c r="H3" i="11"/>
  <c r="H4" i="11"/>
  <c r="H2" i="11"/>
  <c r="H7" i="10"/>
  <c r="H5" i="10"/>
  <c r="H3" i="10"/>
  <c r="H2" i="10"/>
  <c r="H6" i="10"/>
  <c r="H4" i="10"/>
  <c r="H6" i="9"/>
  <c r="H7" i="9"/>
  <c r="H4" i="9"/>
  <c r="H3" i="9"/>
  <c r="H5" i="9"/>
  <c r="H2" i="9"/>
  <c r="H12" i="8"/>
  <c r="H11" i="8"/>
  <c r="H6" i="8"/>
  <c r="H4" i="8"/>
  <c r="H8" i="8"/>
  <c r="H7" i="8"/>
  <c r="H3" i="8"/>
  <c r="H5" i="8"/>
  <c r="H2" i="8"/>
  <c r="H4" i="7"/>
  <c r="H3" i="7"/>
  <c r="H2" i="7"/>
  <c r="H15" i="7"/>
  <c r="H14" i="7"/>
  <c r="H11" i="7"/>
  <c r="H10" i="7"/>
  <c r="H13" i="7"/>
  <c r="H8" i="7"/>
  <c r="H6" i="7"/>
  <c r="H9" i="7"/>
  <c r="H7" i="7"/>
  <c r="H5" i="7"/>
  <c r="H12" i="7"/>
  <c r="H3" i="6"/>
  <c r="H2" i="6"/>
  <c r="H10" i="6"/>
  <c r="H9" i="6"/>
  <c r="H14" i="6"/>
  <c r="H13" i="6"/>
  <c r="H25" i="6"/>
  <c r="H24" i="6"/>
  <c r="H23" i="6"/>
  <c r="H22" i="6"/>
  <c r="H21" i="6"/>
  <c r="H20" i="6"/>
  <c r="H19" i="6"/>
  <c r="H12" i="6"/>
  <c r="H18" i="6"/>
  <c r="H17" i="6"/>
  <c r="H16" i="6"/>
  <c r="H15" i="6"/>
  <c r="H11" i="6"/>
  <c r="H5" i="6"/>
  <c r="H6" i="6"/>
  <c r="H4" i="6"/>
  <c r="H15" i="5"/>
  <c r="H13" i="5"/>
  <c r="H10" i="5"/>
  <c r="H9" i="5"/>
  <c r="H8" i="5"/>
  <c r="H4" i="5"/>
  <c r="H6" i="5"/>
  <c r="H5" i="5"/>
  <c r="H7" i="5"/>
  <c r="H2" i="5"/>
  <c r="H3" i="5"/>
  <c r="H16" i="4"/>
  <c r="H11" i="4"/>
  <c r="H9" i="4"/>
  <c r="H10" i="4"/>
  <c r="H7" i="4"/>
  <c r="H6" i="4"/>
  <c r="H8" i="4"/>
  <c r="H5" i="4"/>
  <c r="H3" i="4"/>
  <c r="H4" i="4"/>
  <c r="H2" i="4"/>
  <c r="H13" i="3"/>
  <c r="H12" i="3"/>
  <c r="H11" i="3"/>
  <c r="H10" i="3"/>
  <c r="H9" i="3"/>
  <c r="H6" i="3"/>
  <c r="H3" i="3"/>
  <c r="H2" i="3"/>
  <c r="H3" i="1"/>
  <c r="H2" i="1"/>
  <c r="H8" i="1"/>
  <c r="H9" i="1"/>
  <c r="H5" i="1"/>
  <c r="H10" i="1"/>
  <c r="H6" i="1"/>
  <c r="H4" i="1"/>
  <c r="H9" i="9"/>
  <c r="H8" i="9"/>
  <c r="H22" i="9"/>
  <c r="H11" i="9"/>
  <c r="H12" i="9"/>
  <c r="H13" i="9"/>
  <c r="H14" i="9"/>
  <c r="H15" i="9"/>
  <c r="H16" i="9"/>
  <c r="H17" i="9"/>
  <c r="H18" i="9"/>
  <c r="H19" i="9"/>
  <c r="H20" i="9"/>
  <c r="H21" i="9"/>
  <c r="H10" i="9"/>
  <c r="H13" i="8"/>
  <c r="H14" i="8"/>
  <c r="H15" i="8"/>
  <c r="H16" i="8"/>
  <c r="H14" i="5"/>
  <c r="H11" i="5"/>
  <c r="H12" i="5"/>
  <c r="H17" i="5"/>
  <c r="H18" i="5"/>
  <c r="H16" i="5"/>
  <c r="H19" i="5"/>
  <c r="H12" i="4"/>
  <c r="H13" i="4"/>
  <c r="H14" i="4"/>
  <c r="H15" i="4"/>
  <c r="H17" i="4"/>
  <c r="H18" i="4"/>
  <c r="H19" i="4"/>
  <c r="H20" i="4"/>
  <c r="H21" i="4"/>
  <c r="H22" i="4"/>
  <c r="H23" i="4"/>
  <c r="H12" i="1"/>
  <c r="H7" i="1"/>
  <c r="H13" i="1"/>
  <c r="H15" i="1"/>
  <c r="H16" i="1"/>
  <c r="H24" i="4"/>
  <c r="H25" i="4"/>
  <c r="H10" i="12"/>
  <c r="H9" i="12"/>
  <c r="H11" i="11"/>
  <c r="H10" i="11"/>
  <c r="H9" i="11"/>
  <c r="H8" i="11"/>
  <c r="H10" i="10"/>
  <c r="H9" i="10"/>
  <c r="H8" i="10"/>
  <c r="H25" i="3"/>
  <c r="H24" i="3"/>
  <c r="H23" i="3"/>
  <c r="H22" i="3"/>
  <c r="H21" i="3"/>
  <c r="H20" i="3"/>
  <c r="H17" i="8"/>
  <c r="H26" i="6"/>
  <c r="H27" i="6"/>
  <c r="H21" i="5"/>
  <c r="H22" i="5"/>
  <c r="H23" i="5"/>
  <c r="H24" i="5"/>
  <c r="H25" i="5"/>
  <c r="H26" i="5"/>
  <c r="H14" i="3"/>
  <c r="H15" i="3"/>
  <c r="H16" i="3"/>
  <c r="H17" i="3"/>
  <c r="H18" i="3"/>
  <c r="H19" i="3"/>
</calcChain>
</file>

<file path=xl/sharedStrings.xml><?xml version="1.0" encoding="utf-8"?>
<sst xmlns="http://schemas.openxmlformats.org/spreadsheetml/2006/main" count="276" uniqueCount="178">
  <si>
    <t>IMIĘ I NAZWISKO</t>
  </si>
  <si>
    <t>I EDYCJA</t>
  </si>
  <si>
    <t>II EDYCJA</t>
  </si>
  <si>
    <t>III EDYCJA</t>
  </si>
  <si>
    <t>IV EDYCJA</t>
  </si>
  <si>
    <t>V EDYCJA</t>
  </si>
  <si>
    <t>RAZEM</t>
  </si>
  <si>
    <t>MAĆKOWIAK KORNELIA</t>
  </si>
  <si>
    <t>JANKOWIAK JAGNA</t>
  </si>
  <si>
    <t>HAMROL ZOFIA</t>
  </si>
  <si>
    <t>DREWS MARIANNA</t>
  </si>
  <si>
    <t>PRZYBYŁA KLARA</t>
  </si>
  <si>
    <t xml:space="preserve">ZAKRZEWSKA WERONIKA </t>
  </si>
  <si>
    <t>JĘCZALIK JAGNA</t>
  </si>
  <si>
    <t>WOŹNIAK LIWIA</t>
  </si>
  <si>
    <t>ŁYSZYK LUCJAN</t>
  </si>
  <si>
    <t>ŚLĘZAK PAWEŁ</t>
  </si>
  <si>
    <t>GROTOWSKI MARCEL</t>
  </si>
  <si>
    <t>KWISSA KACPER</t>
  </si>
  <si>
    <t>SIODA MAURYCY</t>
  </si>
  <si>
    <t>URBAN IGNACY</t>
  </si>
  <si>
    <t>GORYNIA JAN</t>
  </si>
  <si>
    <t>MAŃCZAK BARNABA</t>
  </si>
  <si>
    <t>KUBIAK IDA</t>
  </si>
  <si>
    <t>ŚMIGLAK MARTYNA</t>
  </si>
  <si>
    <t>KOŃSKO LUDWIKA</t>
  </si>
  <si>
    <t>GWARDYS POLA</t>
  </si>
  <si>
    <t>DOLATA LENA</t>
  </si>
  <si>
    <t>SIODA MARIANNA</t>
  </si>
  <si>
    <t>WOŹNIAK LAURA</t>
  </si>
  <si>
    <t>ŻMUDA IGA</t>
  </si>
  <si>
    <t>PIASECKA MAGDA</t>
  </si>
  <si>
    <t>REX STEFANIA</t>
  </si>
  <si>
    <t>KWISSA JAGODA</t>
  </si>
  <si>
    <t>URBANIAK NINA</t>
  </si>
  <si>
    <t>WYJATEK PAULINA</t>
  </si>
  <si>
    <t>ŻURAWICKA POLA</t>
  </si>
  <si>
    <t>PRZYBYŁA MAJA</t>
  </si>
  <si>
    <t>MALUDY JULIA</t>
  </si>
  <si>
    <t>BOROWSKI JERZY</t>
  </si>
  <si>
    <t>RAGER IGNACY</t>
  </si>
  <si>
    <t>NAWROCKI JAN</t>
  </si>
  <si>
    <t>HAMROL RYSZARD</t>
  </si>
  <si>
    <t>MORYSON FRYDERYK</t>
  </si>
  <si>
    <t>STEFAŃSKI HUBERT</t>
  </si>
  <si>
    <t>WOŹNIAK GUSTAW</t>
  </si>
  <si>
    <t>BOROWIECKI LEON</t>
  </si>
  <si>
    <t>BOJARSKI MICHAŁ</t>
  </si>
  <si>
    <t>PRZYBYLSKI JERZY</t>
  </si>
  <si>
    <t>KĄKOLEWSKI TYMOTEUSZ</t>
  </si>
  <si>
    <t>WOŹNIAK JAKUB</t>
  </si>
  <si>
    <t>BOCHYŃSKA BIANKA</t>
  </si>
  <si>
    <t>DOMINIAK ZOFIA</t>
  </si>
  <si>
    <t>RAKOCY IGA</t>
  </si>
  <si>
    <t>STEFANIAK ALICJA</t>
  </si>
  <si>
    <t>PRZYBYŁA OLGA</t>
  </si>
  <si>
    <t>ŁUKARSKA MAJA</t>
  </si>
  <si>
    <t>JAROSZ EMILIA</t>
  </si>
  <si>
    <t>CIELEWICZ TOSIA</t>
  </si>
  <si>
    <t>KUBIAK GAJA</t>
  </si>
  <si>
    <t>MAĆKOWIAK MARIANNA</t>
  </si>
  <si>
    <t>GORYNIA JOANNA</t>
  </si>
  <si>
    <t>STACHOWIAK LENA</t>
  </si>
  <si>
    <t>TRZECIAK MELANIA</t>
  </si>
  <si>
    <t>GUTOWSKI PIOTR</t>
  </si>
  <si>
    <t>SIODA MARCEL</t>
  </si>
  <si>
    <t>BOROWSKI JAKUB</t>
  </si>
  <si>
    <t>OLSZEWSKI WOJTEK</t>
  </si>
  <si>
    <t>JĘCZALIK BRUNO</t>
  </si>
  <si>
    <t>MOSSAKOWSKI MACIEJ</t>
  </si>
  <si>
    <t>RUTKOWSKI JAN</t>
  </si>
  <si>
    <t>KRAWCZYK HELENA</t>
  </si>
  <si>
    <t>GARDZIELEWSKA ZOFIA</t>
  </si>
  <si>
    <t>WYJATEK MARIANNA</t>
  </si>
  <si>
    <t>DOPIERAŁA IGNACY</t>
  </si>
  <si>
    <t>BUJALSKI FILIP</t>
  </si>
  <si>
    <t>KACZMAREK ADAM</t>
  </si>
  <si>
    <t>WAWRZASZEK STANISŁAW</t>
  </si>
  <si>
    <t>ŁYSZYK LEON</t>
  </si>
  <si>
    <t>ZAKRZEWSKI ANTONI</t>
  </si>
  <si>
    <t>OBRĘBSKI MIKOŁAJ</t>
  </si>
  <si>
    <t>KACZMAREK JAN</t>
  </si>
  <si>
    <t>KRUG-SAŁATA GABRIEL</t>
  </si>
  <si>
    <t>JANKOWIAK MARIA</t>
  </si>
  <si>
    <t>ROMAŃSKA JAGODA</t>
  </si>
  <si>
    <t>ŻMUDA JAN</t>
  </si>
  <si>
    <t>STACHOWIAK JAKUB</t>
  </si>
  <si>
    <t>KUPIŃSKI WIKTOR</t>
  </si>
  <si>
    <t>ŁYSZYK LENA</t>
  </si>
  <si>
    <t>KRUCZKOWSKA DANUTA</t>
  </si>
  <si>
    <t>SPRINGER NADIA</t>
  </si>
  <si>
    <t>JACUŃSKA FELICJA</t>
  </si>
  <si>
    <t>ŁAKOMA ANIA</t>
  </si>
  <si>
    <t>WINOWIECKA POLA</t>
  </si>
  <si>
    <t>KONKIEWICZ FRANCISZEK</t>
  </si>
  <si>
    <t>WOJCIECHOWSKA MAJA</t>
  </si>
  <si>
    <t>BOCHYŃSKA EMMA</t>
  </si>
  <si>
    <t>SAWCZUK IGNACY</t>
  </si>
  <si>
    <t>STĘPLOWSKA KATARZYNA</t>
  </si>
  <si>
    <t>PYDA AGATA</t>
  </si>
  <si>
    <t>STĘPLOWSKI WOJCIECH</t>
  </si>
  <si>
    <t>CZYŻEWSKA NINA</t>
  </si>
  <si>
    <t>KRUG-SAŁATA ZOJA</t>
  </si>
  <si>
    <t>LP</t>
  </si>
  <si>
    <t>L.P.</t>
  </si>
  <si>
    <t>DOMINIAK FRANCISZEK</t>
  </si>
  <si>
    <t>JERZMANOWSKA ZOFIA</t>
  </si>
  <si>
    <t>ALEKSANDROWICZ JAN</t>
  </si>
  <si>
    <t>KRAWCZYK OLIMPIA</t>
  </si>
  <si>
    <t>MACKIEWICZ WIKTORIA</t>
  </si>
  <si>
    <t>ROBAKOWSKA KLARA</t>
  </si>
  <si>
    <t>RAJCZAK NINA</t>
  </si>
  <si>
    <t>RAGER MICHALINA</t>
  </si>
  <si>
    <t>FRANKE DOMINIK</t>
  </si>
  <si>
    <t>KOWALAK JULIANNA</t>
  </si>
  <si>
    <t>BOCHYŃSKA ZOJA</t>
  </si>
  <si>
    <t>BANASIAK MIA</t>
  </si>
  <si>
    <t>WROŃSKA OLIWIA</t>
  </si>
  <si>
    <t>GROTOWSKA AURELIA</t>
  </si>
  <si>
    <t>TRZECIAK MICHALINA</t>
  </si>
  <si>
    <t xml:space="preserve">KOWALAK ZOFIA </t>
  </si>
  <si>
    <t>WESOŁOWSKA ROZALIA</t>
  </si>
  <si>
    <t>LESIK MICHALINA</t>
  </si>
  <si>
    <t>LEWICKI ALEKSANDER</t>
  </si>
  <si>
    <t>NOWAKOWSKI STEFAN</t>
  </si>
  <si>
    <t>BUKOWSKI KONSTANTY</t>
  </si>
  <si>
    <t>GLUMIŃSKI WIT</t>
  </si>
  <si>
    <t>MISSAN LEONARD</t>
  </si>
  <si>
    <t>SCHMIDT JULIAN</t>
  </si>
  <si>
    <t>BAKULIN NELA</t>
  </si>
  <si>
    <t>MŁYNARCZAK MICHALINA</t>
  </si>
  <si>
    <t>KMIECIK IGA</t>
  </si>
  <si>
    <t>KĄKOLEWSKI MAKSYMILAN</t>
  </si>
  <si>
    <t>BRZOZOWSKI JEREMI</t>
  </si>
  <si>
    <t>CZYŻEWSKI JAN</t>
  </si>
  <si>
    <t>HAINZE NINA</t>
  </si>
  <si>
    <t>WOŹNIAK HELENA</t>
  </si>
  <si>
    <t>BOROWSKA NADIA</t>
  </si>
  <si>
    <t>POLARNY WERONIKA</t>
  </si>
  <si>
    <t>JACOSZEK WERONIKA</t>
  </si>
  <si>
    <t>LEŚNA TERESA</t>
  </si>
  <si>
    <t>MAKOWSKI STEFAN</t>
  </si>
  <si>
    <t>SLĘZAK PIOTR</t>
  </si>
  <si>
    <t>BUŚKO ROCH</t>
  </si>
  <si>
    <t xml:space="preserve">METKOWSKA MATYLDA </t>
  </si>
  <si>
    <t>WOJTCZAK JOANNA</t>
  </si>
  <si>
    <t>WIŚNIEWSKI KRZYSZTOF</t>
  </si>
  <si>
    <t>DREWS IGNACY</t>
  </si>
  <si>
    <t>WINOWIECKI STANISŁAW</t>
  </si>
  <si>
    <t>KRUSZYŃSKI ANDRZEJ</t>
  </si>
  <si>
    <t>FRANKE MICHAŁ</t>
  </si>
  <si>
    <t>BENDOWSKA JOANNA</t>
  </si>
  <si>
    <t>URBAN MICHALINA</t>
  </si>
  <si>
    <t>WOCIECHOWSKA ZOFIA</t>
  </si>
  <si>
    <t>OLSZEWSKA MAŁGORZATA</t>
  </si>
  <si>
    <t>MOSSAKOWSKA ALEKSANDRA</t>
  </si>
  <si>
    <t xml:space="preserve">SKAŁA ADAM </t>
  </si>
  <si>
    <t>GIERAK TADEUSZ</t>
  </si>
  <si>
    <t>OBRĘBSKA HANNA</t>
  </si>
  <si>
    <t>N2018K</t>
  </si>
  <si>
    <t>N2018M</t>
  </si>
  <si>
    <t>N2016-2017K</t>
  </si>
  <si>
    <t>N2016-2017M</t>
  </si>
  <si>
    <t>N2014-2015K</t>
  </si>
  <si>
    <t>N2014-2015M</t>
  </si>
  <si>
    <t>N2012-2013K</t>
  </si>
  <si>
    <t>N2012-2013M</t>
  </si>
  <si>
    <t>N2010-2011K</t>
  </si>
  <si>
    <t>N2010-2011M</t>
  </si>
  <si>
    <t>N2003-2009K</t>
  </si>
  <si>
    <t>N2003-2009M</t>
  </si>
  <si>
    <t>DOLATA NINA</t>
  </si>
  <si>
    <t>WIĘTRZYŃSKI WOJCIECH</t>
  </si>
  <si>
    <t>HRECZYCHO TOMASZ</t>
  </si>
  <si>
    <t>WALIGÓRA ULA</t>
  </si>
  <si>
    <t xml:space="preserve">                                   </t>
  </si>
  <si>
    <t>czerwone wyniki- najniższe nie wliczane w sumę punktów</t>
  </si>
  <si>
    <t>Kolumna1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</si>
</sst>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2" xfId="0" applyBorder="1"/>
    <xf numFmtId="0" fontId="0" fillId="4" borderId="0" xfId="0" applyFill="1"/>
    <xf numFmtId="0" fontId="2" fillId="4" borderId="0" xfId="0" applyFont="1" applyFill="1"/>
    <xf numFmtId="0" fontId="2" fillId="0" borderId="0" xfId="0" applyFont="1"/>
    <xf numFmtId="0" fontId="2" fillId="0" borderId="2" xfId="0" applyFont="1" applyBorder="1"/>
    <xf numFmtId="0" fontId="1" fillId="0" borderId="0" xfId="0" applyFont="1"/>
    <xf numFmtId="0" fontId="0" fillId="5" borderId="0" xfId="0" applyFill="1"/>
    <xf numFmtId="0" fontId="2" fillId="5" borderId="0" xfId="0" applyFont="1" applyFill="1"/>
    <xf numFmtId="0" fontId="2" fillId="3" borderId="0" xfId="0" applyFont="1" applyFill="1"/>
    <xf numFmtId="0" fontId="3" fillId="0" borderId="0" xfId="0" applyFont="1"/>
    <xf numFmtId="0" fontId="0" fillId="3" borderId="2" xfId="0" applyFill="1" applyBorder="1"/>
    <xf numFmtId="0" fontId="2" fillId="3" borderId="2" xfId="0" applyFont="1" applyFill="1" applyBorder="1"/>
    <xf numFmtId="0" fontId="0" fillId="4" borderId="1" xfId="0" applyFill="1" applyBorder="1"/>
    <xf numFmtId="0" fontId="0" fillId="4" borderId="2" xfId="0" applyFill="1" applyBorder="1"/>
    <xf numFmtId="0" fontId="2" fillId="4" borderId="2" xfId="0" applyFont="1" applyFill="1" applyBorder="1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0" fontId="2" fillId="3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2" fillId="4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3" fillId="3" borderId="0" xfId="0" applyFont="1" applyFill="1"/>
    <xf numFmtId="0" fontId="3" fillId="4" borderId="0" xfId="0" applyFont="1" applyFill="1"/>
    <xf numFmtId="0" fontId="3" fillId="3" borderId="2" xfId="0" applyFont="1" applyFill="1" applyBorder="1"/>
    <xf numFmtId="0" fontId="3" fillId="3" borderId="0" xfId="0" applyFont="1" applyFill="1" applyProtection="1">
      <protection locked="0"/>
    </xf>
    <xf numFmtId="0" fontId="3" fillId="4" borderId="0" xfId="0" applyFont="1" applyFill="1" applyProtection="1">
      <protection locked="0"/>
    </xf>
  </cellXfs>
  <cellStyles count="1">
    <cellStyle name="Normalny" xfId="0" builtinId="0"/>
  </cellStyles>
  <dxfs count="7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numFmt numFmtId="0" formatCode="General"/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numFmt numFmtId="0" formatCode="General"/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numFmt numFmtId="0" formatCode="General"/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protection locked="0" hidden="0"/>
    </dxf>
    <dxf>
      <protection locked="0" hidden="0"/>
    </dxf>
    <dxf>
      <protection locked="0" hidden="0"/>
    </dxf>
    <dxf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37F27B-4CF3-442E-9588-A836AB114125}" name="Tabela1" displayName="Tabela1" ref="B1:H17" totalsRowShown="0">
  <autoFilter ref="B1:H17" xr:uid="{E037F27B-4CF3-442E-9588-A836AB114125}"/>
  <sortState xmlns:xlrd2="http://schemas.microsoft.com/office/spreadsheetml/2017/richdata2" ref="B2:H16">
    <sortCondition descending="1" ref="H1:H17"/>
  </sortState>
  <tableColumns count="7">
    <tableColumn id="1" xr3:uid="{EDBEF464-46A4-496A-9AF6-537A9C17DCA2}" name="IMIĘ I NAZWISKO"/>
    <tableColumn id="2" xr3:uid="{3A368696-8D73-4D18-A5EC-A3A29CDCFB27}" name="I EDYCJA"/>
    <tableColumn id="3" xr3:uid="{C7C796CA-EAB1-47F4-A114-98FF436FD673}" name="II EDYCJA"/>
    <tableColumn id="4" xr3:uid="{0A81F372-9A22-411D-ADEB-075B8775AF2E}" name="III EDYCJA"/>
    <tableColumn id="5" xr3:uid="{8CD01944-2EBF-4743-94A4-C6E3E2E107E6}" name="IV EDYCJA"/>
    <tableColumn id="6" xr3:uid="{5C73AC48-0A06-44E9-87EF-5D571D46709B}" name="V EDYCJA"/>
    <tableColumn id="7" xr3:uid="{C582B872-B638-427B-B30F-514653F13159}" name="RAZEM" dataDxfId="61">
      <calculatedColumnFormula>SUMIF(Tabela1[[#This Row],[I EDYCJA]:[V EDYCJA]],"&gt;="&amp;LARGE(Tabela1[[#This Row],[I EDYCJA]:[V EDYCJA]],3))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3756EF9-B521-476A-BC8B-AF338D09F930}" name="Tabela19" displayName="Tabela19" ref="A1:A27" totalsRowShown="0" headerRowDxfId="48" dataDxfId="47">
  <autoFilter ref="A1:A27" xr:uid="{83756EF9-B521-476A-BC8B-AF338D09F930}"/>
  <tableColumns count="1">
    <tableColumn id="1" xr3:uid="{41C5678E-7723-44F6-A713-5E07DB20B030}" name="L.P." dataDxfId="46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5150FDE-1591-4D75-A719-495D11652216}" name="Tabela134567" displayName="Tabela134567" ref="B1:H16" totalsRowShown="0" headerRowDxfId="45" dataDxfId="44">
  <autoFilter ref="B1:H16" xr:uid="{E037F27B-4CF3-442E-9588-A836AB114125}"/>
  <sortState xmlns:xlrd2="http://schemas.microsoft.com/office/spreadsheetml/2017/richdata2" ref="B2:H16">
    <sortCondition descending="1" ref="H1:H16"/>
  </sortState>
  <tableColumns count="7">
    <tableColumn id="1" xr3:uid="{7EFFB700-7CE9-411B-BD12-9BCA5F80726F}" name="IMIĘ I NAZWISKO" dataDxfId="43"/>
    <tableColumn id="2" xr3:uid="{0AA6E83C-7E27-48CC-B24D-84EA7006FD24}" name="I EDYCJA" dataDxfId="42"/>
    <tableColumn id="3" xr3:uid="{DEE83360-6DE4-405E-8C9F-25734B4F8893}" name="II EDYCJA" dataDxfId="41"/>
    <tableColumn id="4" xr3:uid="{BBBF8998-05F6-4AF7-8E00-1D38C2135135}" name="III EDYCJA" dataDxfId="40"/>
    <tableColumn id="5" xr3:uid="{4C10F7C5-9E77-496B-B7AA-0A5F3C89D5C1}" name="IV EDYCJA" dataDxfId="39"/>
    <tableColumn id="6" xr3:uid="{DDFEB961-EA18-45FE-974F-5D86CA3FB4FC}" name="V EDYCJA" dataDxfId="38"/>
    <tableColumn id="7" xr3:uid="{B6A4369C-F136-47B5-B7E0-E17A6EC35581}" name="RAZEM" dataDxfId="37">
      <calculatedColumnFormula>SUM(F2,E2,D2,G2)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C93ADD8-95BD-4A29-84CC-A6AA2EFE0DE4}" name="Tabela20" displayName="Tabela20" ref="A1:A16" totalsRowShown="0" headerRowDxfId="36" dataDxfId="35">
  <autoFilter ref="A1:A16" xr:uid="{6C93ADD8-95BD-4A29-84CC-A6AA2EFE0DE4}"/>
  <tableColumns count="1">
    <tableColumn id="1" xr3:uid="{9A65F9B1-4484-429B-B316-97DAC5E555D7}" name="L.P." dataDxfId="3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16C4872-F956-4366-A1C8-B3D281D83AC7}" name="Tabela1345678" displayName="Tabela1345678" ref="B1:H17" totalsRowShown="0">
  <autoFilter ref="B1:H17" xr:uid="{E037F27B-4CF3-442E-9588-A836AB114125}"/>
  <sortState xmlns:xlrd2="http://schemas.microsoft.com/office/spreadsheetml/2017/richdata2" ref="B2:H16">
    <sortCondition descending="1" ref="H1:H17"/>
  </sortState>
  <tableColumns count="7">
    <tableColumn id="1" xr3:uid="{E3722705-717E-461D-BBF7-5A83E59692B9}" name="IMIĘ I NAZWISKO"/>
    <tableColumn id="2" xr3:uid="{7F660718-CD6B-41A0-9C21-98FAFF1DBD6A}" name="I EDYCJA"/>
    <tableColumn id="3" xr3:uid="{908D10B4-2E79-429F-96A1-065CF3DB08B4}" name="II EDYCJA"/>
    <tableColumn id="4" xr3:uid="{F70521E6-EB18-43C4-8E5F-78A7DC7E9E29}" name="III EDYCJA"/>
    <tableColumn id="5" xr3:uid="{6F908B7B-A732-4A02-A2B2-29FC868FEBBD}" name="IV EDYCJA"/>
    <tableColumn id="6" xr3:uid="{B1618A6A-E1C4-4FDF-B195-ACCB159A3CA7}" name="V EDYCJA"/>
    <tableColumn id="7" xr3:uid="{579D1482-A586-4FF6-868D-BC38CEA42359}" name="RAZEM" dataDxfId="33">
      <calculatedColumnFormula>SUMIF(Tabela1345678[[#This Row],[I EDYCJA]:[V EDYCJA]],"&gt;="&amp;LARGE(Tabela1345678[[#This Row],[I EDYCJA]:[V EDYCJA]],3))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D846261-F219-4C4B-9935-AED4AD179EED}" name="Tabela14" displayName="Tabela14" ref="A1:A17" totalsRowShown="0">
  <autoFilter ref="A1:A17" xr:uid="{5D846261-F219-4C4B-9935-AED4AD179EED}"/>
  <tableColumns count="1">
    <tableColumn id="1" xr3:uid="{5DE8AB13-5FFA-4353-AFC9-AE68D09D64B3}" name="LP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BCD9E11-943C-4EDD-B88D-8A7415F7DAA0}" name="Tabela13456789" displayName="Tabela13456789" ref="B1:H22" totalsRowShown="0">
  <autoFilter ref="B1:H22" xr:uid="{E037F27B-4CF3-442E-9588-A836AB114125}"/>
  <sortState xmlns:xlrd2="http://schemas.microsoft.com/office/spreadsheetml/2017/richdata2" ref="B2:H22">
    <sortCondition descending="1" ref="H1:H22"/>
  </sortState>
  <tableColumns count="7">
    <tableColumn id="1" xr3:uid="{67B7B6D9-93C2-4E7F-9FC3-185EA88BE997}" name="IMIĘ I NAZWISKO"/>
    <tableColumn id="2" xr3:uid="{BCD0DA58-CD80-4B71-83FD-5675886C8154}" name="I EDYCJA"/>
    <tableColumn id="3" xr3:uid="{0F149089-2577-4DFB-9CB5-E58AC515CBEC}" name="II EDYCJA"/>
    <tableColumn id="4" xr3:uid="{3767689B-D0AA-436A-A4DC-6A774BE21A25}" name="III EDYCJA"/>
    <tableColumn id="5" xr3:uid="{00FCC332-C2EF-420C-838C-138C0C15FD7B}" name="IV EDYCJA"/>
    <tableColumn id="6" xr3:uid="{608F161E-2D9E-4F34-A1A1-6BDB64ECC1EC}" name="V EDYCJA"/>
    <tableColumn id="7" xr3:uid="{9C000A89-802B-4717-BC8C-F58CCF89E69A}" name="RAZEM" dataDxfId="32">
      <calculatedColumnFormula>SUM(C2,D2,E2,F2)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2C74053A-01E0-4368-BB6B-8511BD334D46}" name="Tabela21" displayName="Tabela21" ref="A1:A16" totalsRowShown="0">
  <autoFilter ref="A1:A16" xr:uid="{2C74053A-01E0-4368-BB6B-8511BD334D46}"/>
  <tableColumns count="1">
    <tableColumn id="1" xr3:uid="{2CEA92B7-1B82-47B7-86CF-508321CE8B68}" name="L.P.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3567CFC-E867-4E00-95F3-D507C484C891}" name="Tabela1345678910" displayName="Tabela1345678910" ref="B1:H10" totalsRowShown="0" dataDxfId="31">
  <autoFilter ref="B1:H10" xr:uid="{E037F27B-4CF3-442E-9588-A836AB114125}"/>
  <sortState xmlns:xlrd2="http://schemas.microsoft.com/office/spreadsheetml/2017/richdata2" ref="B2:H7">
    <sortCondition descending="1" ref="H1:H10"/>
  </sortState>
  <tableColumns count="7">
    <tableColumn id="1" xr3:uid="{0A8E2441-B15B-440B-BA69-7DD1CFE3D87F}" name="IMIĘ I NAZWISKO" dataDxfId="30"/>
    <tableColumn id="2" xr3:uid="{1A1B17A5-8516-44C1-9737-D5A38AD83529}" name="I EDYCJA" dataDxfId="29"/>
    <tableColumn id="3" xr3:uid="{358055A9-2DEB-4B8E-97B0-4E4D341D6D28}" name="II EDYCJA" dataDxfId="28"/>
    <tableColumn id="4" xr3:uid="{791B2B7A-1C2C-4E58-BA2C-10EE5444E255}" name="III EDYCJA" dataDxfId="27"/>
    <tableColumn id="5" xr3:uid="{95B95276-E8EA-460A-AF1C-BDAE9E033441}" name="IV EDYCJA" dataDxfId="26"/>
    <tableColumn id="6" xr3:uid="{93DD2621-0916-47B7-8E54-460AF3B99547}" name="V EDYCJA" dataDxfId="25"/>
    <tableColumn id="7" xr3:uid="{506D5705-67BD-4407-B8F7-21215AE3507E}" name="RAZEM" dataDxfId="24">
      <calculatedColumnFormula>SUMIF(Tabela1345678910[[#This Row],[I EDYCJA]:[V EDYCJA]],"&gt;="&amp;LARGE(Tabela1345678910[[#This Row],[I EDYCJA]:[V EDYCJA]],3))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47A63D4-1026-4187-9496-7469196B6266}" name="Tabela22" displayName="Tabela22" ref="A1:A7" totalsRowShown="0" dataDxfId="23">
  <autoFilter ref="A1:A7" xr:uid="{647A63D4-1026-4187-9496-7469196B6266}"/>
  <tableColumns count="1">
    <tableColumn id="1" xr3:uid="{5AB82993-42F8-4912-A440-A679B88C92B6}" name="L.P." dataDxfId="22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D0C5517-C638-4DE4-93E6-632BDCC78C28}" name="Tabela134567891011" displayName="Tabela134567891011" ref="B1:H11" totalsRowShown="0">
  <autoFilter ref="B1:H11" xr:uid="{E037F27B-4CF3-442E-9588-A836AB114125}"/>
  <sortState xmlns:xlrd2="http://schemas.microsoft.com/office/spreadsheetml/2017/richdata2" ref="B2:H7">
    <sortCondition descending="1" ref="H1:H11"/>
  </sortState>
  <tableColumns count="7">
    <tableColumn id="1" xr3:uid="{36A16AC1-1108-4413-A41B-6DAB036B9A67}" name="IMIĘ I NAZWISKO"/>
    <tableColumn id="2" xr3:uid="{107C7899-0F2E-455C-88F8-AEAF0DF96BDB}" name="I EDYCJA"/>
    <tableColumn id="3" xr3:uid="{916929B5-1FDC-4F61-8687-A0526F567DFB}" name="II EDYCJA"/>
    <tableColumn id="4" xr3:uid="{EE34D792-FB12-4BE3-A393-A1BF6D5E06E9}" name="III EDYCJA"/>
    <tableColumn id="5" xr3:uid="{15DA8581-2D86-4D5A-8700-AF7826C32108}" name="IV EDYCJA"/>
    <tableColumn id="6" xr3:uid="{1F2F33BC-9703-4CB5-991D-FECE6F99581C}" name="V EDYCJA"/>
    <tableColumn id="7" xr3:uid="{29265250-59CB-4AE6-A5C3-91BFB9D63E8A}" name="RAZEM" dataDxfId="21">
      <calculatedColumnFormula>SUMIF(Tabela134567891011[[#This Row],[I EDYCJA]:[V EDYCJA]],"&gt;="&amp;LARGE(Tabela134567891011[[#This Row],[I EDYCJA]:[V EDYCJA]],3))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83CBC3E-55B2-4320-B20F-6EC806A14F62}" name="Tabela15" displayName="Tabela15" ref="A1:A17" totalsRowShown="0">
  <autoFilter ref="A1:A17" xr:uid="{283CBC3E-55B2-4320-B20F-6EC806A14F62}"/>
  <tableColumns count="1">
    <tableColumn id="1" xr3:uid="{11FC721B-4D3A-4F53-BF2E-C37F47B20D74}" name="L.P.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6784827-B2B5-43DB-938F-DED9B06FA247}" name="Tabela23" displayName="Tabela23" ref="A1:A7" totalsRowShown="0">
  <autoFilter ref="A1:A7" xr:uid="{06784827-B2B5-43DB-938F-DED9B06FA247}"/>
  <tableColumns count="1">
    <tableColumn id="1" xr3:uid="{E9C6EF6E-E405-4096-AF60-94EF1B81878B}" name="L.P.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9402057-6022-48A8-97E7-605B2294B55A}" name="Tabela13456789101112" displayName="Tabela13456789101112" ref="B1:H11" totalsRowShown="0" dataDxfId="20">
  <autoFilter ref="B1:H11" xr:uid="{E037F27B-4CF3-442E-9588-A836AB114125}"/>
  <sortState xmlns:xlrd2="http://schemas.microsoft.com/office/spreadsheetml/2017/richdata2" ref="B2:H11">
    <sortCondition descending="1" ref="H1:H11"/>
  </sortState>
  <tableColumns count="7">
    <tableColumn id="1" xr3:uid="{E1CF284C-D180-4504-98F1-5BAF9C356D41}" name="IMIĘ I NAZWISKO" dataDxfId="19"/>
    <tableColumn id="2" xr3:uid="{B2CC0A29-1EBB-431E-BF51-9C59B2A2BC18}" name="I EDYCJA" dataDxfId="18"/>
    <tableColumn id="3" xr3:uid="{BF144161-1653-47E9-8560-47249EBA5BBD}" name="II EDYCJA" dataDxfId="17"/>
    <tableColumn id="4" xr3:uid="{A3C6C677-E7F5-46D1-B387-F054BD61E4BA}" name="III EDYCJA" dataDxfId="16"/>
    <tableColumn id="5" xr3:uid="{90C99C02-8581-4930-A01E-7C57C99E01E5}" name="IV EDYCJA" dataDxfId="15"/>
    <tableColumn id="6" xr3:uid="{7D8C8AC3-0AE3-4532-BE30-CE62F49783E4}" name="V EDYCJA" dataDxfId="14"/>
    <tableColumn id="7" xr3:uid="{005A75E4-1D96-468B-8555-AA0A359DEA62}" name="RAZEM" dataDxfId="13">
      <calculatedColumnFormula>SUMIF(Tabela13456789101112[[#This Row],[I EDYCJA]:[V EDYCJA]],"&gt;="&amp;LARGE(Tabela13456789101112[[#This Row],[I EDYCJA]:[V EDYCJA]],3))</calculatedColumnFormula>
    </tableColumn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3DB7ABD-F650-4299-A3B9-170FDEB6E8C6}" name="Tabela24" displayName="Tabela24" ref="A1:A10" totalsRowShown="0" dataDxfId="12">
  <autoFilter ref="A1:A10" xr:uid="{F3DB7ABD-F650-4299-A3B9-170FDEB6E8C6}"/>
  <tableColumns count="1">
    <tableColumn id="1" xr3:uid="{34111456-54FD-4D71-AC0E-B4A6078C4C6A}" name="L.P." dataDxfId="11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87D172B-9827-41E5-9332-224039E5DF9D}" name="Tabela1345678910111213" displayName="Tabela1345678910111213" ref="B1:H7" totalsRowShown="0" dataDxfId="71">
  <autoFilter ref="B1:H7" xr:uid="{E037F27B-4CF3-442E-9588-A836AB114125}"/>
  <sortState xmlns:xlrd2="http://schemas.microsoft.com/office/spreadsheetml/2017/richdata2" ref="B2:H7">
    <sortCondition descending="1" ref="H1:H7"/>
  </sortState>
  <tableColumns count="7">
    <tableColumn id="1" xr3:uid="{7ED891F7-A5BC-4710-9A6F-41B9305C9C62}" name="IMIĘ I NAZWISKO" dataDxfId="70"/>
    <tableColumn id="2" xr3:uid="{AF6A9C68-6C3D-4E54-90E7-C0BD850A4B9E}" name="I EDYCJA" dataDxfId="69"/>
    <tableColumn id="3" xr3:uid="{08D03F15-5573-4361-AF0D-8BBD18E904A5}" name="II EDYCJA" dataDxfId="68"/>
    <tableColumn id="4" xr3:uid="{0F491CCC-3CA5-4501-9EE9-3163DF03A170}" name="III EDYCJA" dataDxfId="67"/>
    <tableColumn id="5" xr3:uid="{9503581C-5605-4813-9090-2BF3746A3EE1}" name="IV EDYCJA" dataDxfId="66"/>
    <tableColumn id="6" xr3:uid="{BA1B72C5-A666-4B61-B9FE-727AB09CE82A}" name="V EDYCJA" dataDxfId="65"/>
    <tableColumn id="7" xr3:uid="{C7AC6731-8D14-4C7B-B5EA-82673BFA3694}" name="RAZEM" dataDxfId="64">
      <calculatedColumnFormula>SUM(C2,D2,E2,F2)</calculatedColumnFormula>
    </tableColumn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722B1EB-FDCD-421E-852D-F81FD37EABD1}" name="Tabela25" displayName="Tabela25" ref="A1:A7" totalsRowShown="0" dataDxfId="63">
  <autoFilter ref="A1:A7" xr:uid="{A722B1EB-FDCD-421E-852D-F81FD37EABD1}"/>
  <tableColumns count="1">
    <tableColumn id="1" xr3:uid="{EE728BAA-FA58-412A-BFC2-588219395C4A}" name="L.P." dataDxfId="6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1CF12E-A10C-4B7B-8AD4-1EBEE864EBEF}" name="Tabela13" displayName="Tabela13" ref="B1:I25" totalsRowShown="0">
  <autoFilter ref="B1:I25" xr:uid="{E037F27B-4CF3-442E-9588-A836AB114125}"/>
  <sortState xmlns:xlrd2="http://schemas.microsoft.com/office/spreadsheetml/2017/richdata2" ref="B2:H13">
    <sortCondition descending="1" ref="H1:H25"/>
  </sortState>
  <tableColumns count="8">
    <tableColumn id="1" xr3:uid="{F645AFAF-2FFA-49E2-B986-7AB174FFFB47}" name="IMIĘ I NAZWISKO"/>
    <tableColumn id="2" xr3:uid="{A5E36CE2-0759-4A51-A5AA-E8EB0443E5FC}" name="I EDYCJA"/>
    <tableColumn id="3" xr3:uid="{9074704F-27BB-4D46-9222-EB820B5C5F46}" name="II EDYCJA"/>
    <tableColumn id="4" xr3:uid="{7C77C770-0EEF-4645-A0F4-73747F6D51B9}" name="III EDYCJA"/>
    <tableColumn id="5" xr3:uid="{9581A05A-CBD5-4AB3-963A-39EEC610B5FF}" name="IV EDYCJA"/>
    <tableColumn id="6" xr3:uid="{E62DCE7C-457B-485D-8F89-43C187E3B60F}" name="V EDYCJA"/>
    <tableColumn id="7" xr3:uid="{3DC66B40-BAA0-40D4-8C9C-3C09CE72A48D}" name="RAZEM" dataDxfId="60">
      <calculatedColumnFormula>SUMIF(Tabela13[[#This Row],[I EDYCJA]:[V EDYCJA]],"&gt;="&amp;LARGE(Tabela13[[#This Row],[I EDYCJA]:[V EDYCJA]],3))</calculatedColumnFormula>
    </tableColumn>
    <tableColumn id="8" xr3:uid="{7DB6E49C-755B-4F1F-873C-BFFC1CD65EB1}" name="Kolumna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373B237-D0D0-4A32-BA7F-3BF123F1FA01}" name="Tabela16" displayName="Tabela16" ref="A1:A19" totalsRowShown="0">
  <autoFilter ref="A1:A19" xr:uid="{9373B237-D0D0-4A32-BA7F-3BF123F1FA01}"/>
  <sortState xmlns:xlrd2="http://schemas.microsoft.com/office/spreadsheetml/2017/richdata2" ref="A2:A13">
    <sortCondition ref="A1:A19"/>
  </sortState>
  <tableColumns count="1">
    <tableColumn id="1" xr3:uid="{B8CFEA31-E368-4E49-907C-9330BEB90996}" name="L.P.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CB6ECC7-4B66-4B64-8928-71C056B7F688}" name="Tabela134" displayName="Tabela134" ref="B1:H25" totalsRowShown="0">
  <autoFilter ref="B1:H25" xr:uid="{E037F27B-4CF3-442E-9588-A836AB114125}"/>
  <sortState xmlns:xlrd2="http://schemas.microsoft.com/office/spreadsheetml/2017/richdata2" ref="B2:H23">
    <sortCondition descending="1" ref="H1:H25"/>
  </sortState>
  <tableColumns count="7">
    <tableColumn id="1" xr3:uid="{571D7AFE-3225-4BDC-B7AC-2957DA39B1AE}" name="IMIĘ I NAZWISKO"/>
    <tableColumn id="2" xr3:uid="{EDDEC94C-7D51-47B7-8834-E7E14066BE2A}" name="I EDYCJA"/>
    <tableColumn id="3" xr3:uid="{CA006597-54B3-4E8C-A46B-4C7D9E520AA8}" name="II EDYCJA"/>
    <tableColumn id="4" xr3:uid="{E540D3B1-4B07-4F10-A72D-F489D15D74D8}" name="III EDYCJA"/>
    <tableColumn id="5" xr3:uid="{8E0A4879-42B4-4176-869F-5F64D69E5BD1}" name="IV EDYCJA"/>
    <tableColumn id="6" xr3:uid="{79A2D998-D100-4E43-AC8B-72C6A67FBFFC}" name="V EDYCJA"/>
    <tableColumn id="7" xr3:uid="{776F454E-AFF7-41C4-844B-2BF5BE6CE3C0}" name="RAZEM" dataDxfId="59">
      <calculatedColumnFormula>SUM(C2,D2,F2)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62144B5-BB27-42BD-AEC2-7F4160A574C8}" name="Tabela17" displayName="Tabela17" ref="A1:A25" totalsRowShown="0">
  <autoFilter ref="A1:A25" xr:uid="{862144B5-BB27-42BD-AEC2-7F4160A574C8}"/>
  <tableColumns count="1">
    <tableColumn id="1" xr3:uid="{A61E6482-D52B-4D64-80C6-9B896AEA57CE}" name="L.P.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ABDE073-9BFF-4CCC-9986-ED6BB72AAF50}" name="Tabela1345" displayName="Tabela1345" ref="B1:H26" totalsRowShown="0">
  <autoFilter ref="B1:H26" xr:uid="{E037F27B-4CF3-442E-9588-A836AB114125}"/>
  <sortState xmlns:xlrd2="http://schemas.microsoft.com/office/spreadsheetml/2017/richdata2" ref="B2:H19">
    <sortCondition descending="1" ref="H1:H26"/>
  </sortState>
  <tableColumns count="7">
    <tableColumn id="1" xr3:uid="{C01B0F2D-ACEA-44EB-BC78-21B8731BE293}" name="IMIĘ I NAZWISKO"/>
    <tableColumn id="2" xr3:uid="{F737A190-ADF8-406C-9DB5-8FFB100AB2A5}" name="I EDYCJA"/>
    <tableColumn id="3" xr3:uid="{37982F64-7E01-4118-ABEC-E0079AEAAA98}" name="II EDYCJA"/>
    <tableColumn id="4" xr3:uid="{D67C5837-8FED-4206-944A-DE1F21DA6195}" name="III EDYCJA"/>
    <tableColumn id="5" xr3:uid="{32E43214-0B5B-4654-810F-3E29D9763B8C}" name="IV EDYCJA"/>
    <tableColumn id="6" xr3:uid="{A356A6E4-DE44-4D6F-8593-DCA94AB6C442}" name="V EDYCJA"/>
    <tableColumn id="7" xr3:uid="{7F53A689-34A4-4AA9-8109-53865583A589}" name="RAZEM" dataDxfId="58">
      <calculatedColumnFormula>SUMIF(Tabela1345[[#This Row],[I EDYCJA]:[V EDYCJA]],"&gt;="&amp;LARGE(Tabela1345[[#This Row],[I EDYCJA]:[V EDYCJA]],3))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CA7F717-A00E-4702-8A2F-AF298076C2ED}" name="Tabela18" displayName="Tabela18" ref="A1:A26" totalsRowShown="0">
  <autoFilter ref="A1:A26" xr:uid="{0CA7F717-A00E-4702-8A2F-AF298076C2ED}"/>
  <tableColumns count="1">
    <tableColumn id="1" xr3:uid="{08289E3C-3924-4995-A1A9-3E1B66F1F435}" name="L.P.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26A926C-92E0-4315-8824-E19C59BE232D}" name="Tabela13456" displayName="Tabela13456" ref="B1:H27" totalsRowShown="0" headerRowDxfId="57" dataDxfId="56">
  <autoFilter ref="B1:H27" xr:uid="{E037F27B-4CF3-442E-9588-A836AB114125}"/>
  <sortState xmlns:xlrd2="http://schemas.microsoft.com/office/spreadsheetml/2017/richdata2" ref="B2:H26">
    <sortCondition descending="1" ref="H1:H27"/>
  </sortState>
  <tableColumns count="7">
    <tableColumn id="1" xr3:uid="{2A68180D-BA8E-4038-819F-5735C097EA1D}" name="IMIĘ I NAZWISKO" dataDxfId="55"/>
    <tableColumn id="2" xr3:uid="{6DED4E06-E0DC-4A99-9258-FC08563CDD6E}" name="I EDYCJA" dataDxfId="54"/>
    <tableColumn id="3" xr3:uid="{8902571B-AA5B-45A3-8B23-0F5A912ED824}" name="II EDYCJA" dataDxfId="53"/>
    <tableColumn id="4" xr3:uid="{431D50E7-8F0E-4E84-BF35-79D44725E206}" name="III EDYCJA" dataDxfId="52"/>
    <tableColumn id="5" xr3:uid="{7B8258B7-D7A6-4BA7-86FC-C5A0DDF5F08F}" name="IV EDYCJA" dataDxfId="51"/>
    <tableColumn id="6" xr3:uid="{EA098100-5AC4-4A94-A78A-4A35E57E7CE8}" name="V EDYCJA" dataDxfId="50"/>
    <tableColumn id="7" xr3:uid="{86D7A8A2-B838-4342-B104-14445460A75F}" name="RAZEM" dataDxfId="49">
      <calculatedColumnFormula>SUMIF(Tabela13456[[#This Row],[I EDYCJA]:[V EDYCJA]],"&gt;="&amp;LARGE(Tabela13456[[#This Row],[I EDYCJA]:[V EDYCJA]],3))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workbookViewId="0">
      <selection activeCell="L18" sqref="L18"/>
    </sheetView>
  </sheetViews>
  <sheetFormatPr defaultRowHeight="14.4" x14ac:dyDescent="0.3"/>
  <cols>
    <col min="1" max="1" width="6.33203125" bestFit="1" customWidth="1"/>
    <col min="2" max="2" width="27.33203125" customWidth="1"/>
    <col min="3" max="8" width="11.44140625" customWidth="1"/>
  </cols>
  <sheetData>
    <row r="1" spans="1:8" x14ac:dyDescent="0.3">
      <c r="A1" t="s">
        <v>104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ht="16.8" customHeight="1" x14ac:dyDescent="0.3">
      <c r="A2">
        <v>1</v>
      </c>
      <c r="B2" t="s">
        <v>114</v>
      </c>
      <c r="C2" s="7">
        <v>24</v>
      </c>
      <c r="D2">
        <v>27</v>
      </c>
      <c r="E2">
        <v>30</v>
      </c>
      <c r="F2">
        <v>30</v>
      </c>
      <c r="G2">
        <v>30</v>
      </c>
      <c r="H2" s="1">
        <f>SUM(G2,D2,E2,F2)</f>
        <v>117</v>
      </c>
    </row>
    <row r="3" spans="1:8" x14ac:dyDescent="0.3">
      <c r="A3">
        <v>2</v>
      </c>
      <c r="B3" s="3" t="s">
        <v>9</v>
      </c>
      <c r="C3">
        <v>27</v>
      </c>
      <c r="D3">
        <v>30</v>
      </c>
      <c r="E3">
        <v>25</v>
      </c>
      <c r="F3" s="7">
        <v>23</v>
      </c>
      <c r="G3">
        <v>24</v>
      </c>
      <c r="H3" s="1">
        <f>SUM(C3,D3,E3,G3)</f>
        <v>106</v>
      </c>
    </row>
    <row r="4" spans="1:8" x14ac:dyDescent="0.3">
      <c r="A4">
        <v>3</v>
      </c>
      <c r="B4" t="s">
        <v>13</v>
      </c>
      <c r="C4">
        <v>25</v>
      </c>
      <c r="D4">
        <v>25</v>
      </c>
      <c r="E4">
        <v>23</v>
      </c>
      <c r="F4">
        <v>24</v>
      </c>
      <c r="G4" s="7">
        <v>22</v>
      </c>
      <c r="H4" s="1">
        <f>SUM(C4,D4,E4,F4)</f>
        <v>97</v>
      </c>
    </row>
    <row r="5" spans="1:8" x14ac:dyDescent="0.3">
      <c r="A5">
        <v>4</v>
      </c>
      <c r="B5" t="s">
        <v>12</v>
      </c>
      <c r="C5" s="4">
        <v>23</v>
      </c>
      <c r="D5" s="4">
        <v>24</v>
      </c>
      <c r="E5" s="8">
        <v>0</v>
      </c>
      <c r="F5" s="4">
        <v>22</v>
      </c>
      <c r="G5" s="4">
        <v>27</v>
      </c>
      <c r="H5" s="1">
        <f>SUM(G5,F5,D5,C5)</f>
        <v>96</v>
      </c>
    </row>
    <row r="6" spans="1:8" x14ac:dyDescent="0.3">
      <c r="A6">
        <v>5</v>
      </c>
      <c r="B6" t="s">
        <v>115</v>
      </c>
      <c r="C6">
        <v>22</v>
      </c>
      <c r="D6">
        <v>22</v>
      </c>
      <c r="E6">
        <v>21</v>
      </c>
      <c r="F6">
        <v>21</v>
      </c>
      <c r="G6" s="7">
        <v>0</v>
      </c>
      <c r="H6" s="2">
        <f>SUM(C6,D6,E6,F6)</f>
        <v>86</v>
      </c>
    </row>
    <row r="7" spans="1:8" x14ac:dyDescent="0.3">
      <c r="A7">
        <v>6</v>
      </c>
      <c r="B7" t="s">
        <v>109</v>
      </c>
      <c r="C7" s="10">
        <v>30</v>
      </c>
      <c r="D7" s="10">
        <v>0</v>
      </c>
      <c r="E7" s="10">
        <v>27</v>
      </c>
      <c r="F7" s="10">
        <v>27</v>
      </c>
      <c r="G7" s="11">
        <v>0</v>
      </c>
      <c r="H7" s="2">
        <f>SUM(C7,D7,E7,F7)</f>
        <v>84</v>
      </c>
    </row>
    <row r="8" spans="1:8" x14ac:dyDescent="0.3">
      <c r="A8">
        <v>7</v>
      </c>
      <c r="B8" t="s">
        <v>10</v>
      </c>
      <c r="C8">
        <v>21</v>
      </c>
      <c r="D8">
        <v>23</v>
      </c>
      <c r="E8" s="7">
        <v>0</v>
      </c>
      <c r="F8">
        <v>18</v>
      </c>
      <c r="G8">
        <v>21</v>
      </c>
      <c r="H8" s="2">
        <f>SUM(G8,F8,D8,C8)</f>
        <v>83</v>
      </c>
    </row>
    <row r="9" spans="1:8" x14ac:dyDescent="0.3">
      <c r="A9">
        <v>8</v>
      </c>
      <c r="B9" t="s">
        <v>120</v>
      </c>
      <c r="C9" s="7">
        <v>16</v>
      </c>
      <c r="D9">
        <v>20</v>
      </c>
      <c r="E9">
        <v>22</v>
      </c>
      <c r="F9">
        <v>17</v>
      </c>
      <c r="G9">
        <v>20</v>
      </c>
      <c r="H9" s="2">
        <f>SUM(G9,D9,E9,F9)</f>
        <v>79</v>
      </c>
    </row>
    <row r="10" spans="1:8" x14ac:dyDescent="0.3">
      <c r="A10">
        <v>9</v>
      </c>
      <c r="B10" t="s">
        <v>118</v>
      </c>
      <c r="C10" s="7">
        <v>18</v>
      </c>
      <c r="D10">
        <v>18</v>
      </c>
      <c r="E10">
        <v>20</v>
      </c>
      <c r="F10">
        <v>19</v>
      </c>
      <c r="G10">
        <v>19</v>
      </c>
      <c r="H10" s="2">
        <f>SUM(,D10,E10,F10,G10)</f>
        <v>76</v>
      </c>
    </row>
    <row r="11" spans="1:8" x14ac:dyDescent="0.3">
      <c r="A11">
        <v>10</v>
      </c>
      <c r="B11" t="s">
        <v>116</v>
      </c>
      <c r="C11">
        <v>20</v>
      </c>
      <c r="D11">
        <v>0</v>
      </c>
      <c r="E11">
        <v>24</v>
      </c>
      <c r="F11" s="7">
        <v>0</v>
      </c>
      <c r="G11">
        <v>23</v>
      </c>
      <c r="H11" s="2">
        <v>67</v>
      </c>
    </row>
    <row r="12" spans="1:8" x14ac:dyDescent="0.3">
      <c r="A12">
        <v>11</v>
      </c>
      <c r="B12" t="s">
        <v>117</v>
      </c>
      <c r="C12">
        <v>19</v>
      </c>
      <c r="D12">
        <v>21</v>
      </c>
      <c r="E12">
        <v>0</v>
      </c>
      <c r="F12">
        <v>20</v>
      </c>
      <c r="G12" s="7">
        <v>0</v>
      </c>
      <c r="H12" s="2">
        <f>SUM(C12,D12,E12,F12)</f>
        <v>60</v>
      </c>
    </row>
    <row r="13" spans="1:8" s="2" customFormat="1" x14ac:dyDescent="0.3">
      <c r="A13" s="2">
        <v>12</v>
      </c>
      <c r="B13" t="s">
        <v>122</v>
      </c>
      <c r="C13">
        <v>14</v>
      </c>
      <c r="D13">
        <v>5</v>
      </c>
      <c r="E13">
        <v>19</v>
      </c>
      <c r="F13">
        <v>16</v>
      </c>
      <c r="G13" s="7">
        <v>0</v>
      </c>
      <c r="H13" s="2">
        <f>SUM(C13,D13,E13,F13)</f>
        <v>54</v>
      </c>
    </row>
    <row r="14" spans="1:8" x14ac:dyDescent="0.3">
      <c r="A14">
        <v>13</v>
      </c>
      <c r="B14" t="s">
        <v>14</v>
      </c>
      <c r="C14">
        <v>0</v>
      </c>
      <c r="D14">
        <v>0</v>
      </c>
      <c r="E14" s="7">
        <v>0</v>
      </c>
      <c r="F14">
        <v>25</v>
      </c>
      <c r="G14">
        <v>25</v>
      </c>
      <c r="H14" s="2">
        <v>50</v>
      </c>
    </row>
    <row r="15" spans="1:8" x14ac:dyDescent="0.3">
      <c r="A15">
        <v>14</v>
      </c>
      <c r="B15" s="2" t="s">
        <v>121</v>
      </c>
      <c r="C15" s="2">
        <v>15</v>
      </c>
      <c r="D15" s="2">
        <v>19</v>
      </c>
      <c r="E15" s="2">
        <v>0</v>
      </c>
      <c r="F15" s="2">
        <v>0</v>
      </c>
      <c r="G15" s="12">
        <v>0</v>
      </c>
      <c r="H15" s="2">
        <f>SUM(C15,D15,E15,F15)</f>
        <v>34</v>
      </c>
    </row>
    <row r="16" spans="1:8" s="2" customFormat="1" x14ac:dyDescent="0.3">
      <c r="A16" s="5">
        <v>15</v>
      </c>
      <c r="B16" s="5" t="s">
        <v>119</v>
      </c>
      <c r="C16" s="5">
        <v>17</v>
      </c>
      <c r="D16" s="5">
        <v>0</v>
      </c>
      <c r="E16" s="5">
        <v>0</v>
      </c>
      <c r="F16" s="5">
        <v>0</v>
      </c>
      <c r="G16" s="6">
        <v>0</v>
      </c>
      <c r="H16" s="2">
        <f>SUM(C16,D16,E16,F16)</f>
        <v>17</v>
      </c>
    </row>
    <row r="17" spans="2:2" hidden="1" x14ac:dyDescent="0.3"/>
    <row r="19" spans="2:2" x14ac:dyDescent="0.3">
      <c r="B19" t="s">
        <v>159</v>
      </c>
    </row>
    <row r="21" spans="2:2" x14ac:dyDescent="0.3">
      <c r="B21" s="9" t="s">
        <v>176</v>
      </c>
    </row>
  </sheetData>
  <conditionalFormatting sqref="H2:H17">
    <cfRule type="top10" dxfId="10" priority="9" rank="3"/>
  </conditionalFormatting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A686B-51C3-4D74-B2EC-CF6435241F46}">
  <dimension ref="A1:H15"/>
  <sheetViews>
    <sheetView workbookViewId="0">
      <selection activeCell="H12" sqref="H12"/>
    </sheetView>
  </sheetViews>
  <sheetFormatPr defaultRowHeight="14.4" x14ac:dyDescent="0.3"/>
  <cols>
    <col min="1" max="1" width="6.33203125" bestFit="1" customWidth="1"/>
    <col min="2" max="2" width="24.109375" bestFit="1" customWidth="1"/>
    <col min="3" max="8" width="11.44140625" customWidth="1"/>
  </cols>
  <sheetData>
    <row r="1" spans="1:8" x14ac:dyDescent="0.3">
      <c r="A1" t="s">
        <v>104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3">
      <c r="A2" s="5">
        <v>1</v>
      </c>
      <c r="B2" s="5" t="s">
        <v>75</v>
      </c>
      <c r="C2" s="5">
        <v>27</v>
      </c>
      <c r="D2" s="5">
        <v>27</v>
      </c>
      <c r="E2" s="5">
        <v>27</v>
      </c>
      <c r="F2" s="5">
        <v>30</v>
      </c>
      <c r="G2" s="6">
        <v>27</v>
      </c>
      <c r="H2" s="1">
        <f>SUM(C2,D2,E2,F2)</f>
        <v>111</v>
      </c>
    </row>
    <row r="3" spans="1:8" x14ac:dyDescent="0.3">
      <c r="A3" s="2">
        <v>2</v>
      </c>
      <c r="B3" s="2" t="s">
        <v>77</v>
      </c>
      <c r="C3" s="2">
        <v>30</v>
      </c>
      <c r="D3" s="2">
        <v>25</v>
      </c>
      <c r="E3" s="2">
        <v>25</v>
      </c>
      <c r="F3" s="2">
        <v>27</v>
      </c>
      <c r="G3" s="12">
        <v>24</v>
      </c>
      <c r="H3" s="1">
        <f>SUM(C3,D3,E3,F3)</f>
        <v>107</v>
      </c>
    </row>
    <row r="4" spans="1:8" x14ac:dyDescent="0.3">
      <c r="A4" s="5">
        <v>3</v>
      </c>
      <c r="B4" s="5" t="s">
        <v>78</v>
      </c>
      <c r="C4" s="5">
        <v>25</v>
      </c>
      <c r="D4" s="5">
        <v>24</v>
      </c>
      <c r="E4" s="5">
        <v>24</v>
      </c>
      <c r="F4" s="5">
        <v>24</v>
      </c>
      <c r="G4" s="6">
        <v>23</v>
      </c>
      <c r="H4" s="1">
        <f>SUM(C4,D4,E4,F4)</f>
        <v>97</v>
      </c>
    </row>
    <row r="5" spans="1:8" x14ac:dyDescent="0.3">
      <c r="A5" s="2">
        <v>4</v>
      </c>
      <c r="B5" t="s">
        <v>82</v>
      </c>
      <c r="C5">
        <v>23</v>
      </c>
      <c r="D5" s="7">
        <v>0</v>
      </c>
      <c r="E5">
        <v>23</v>
      </c>
      <c r="F5">
        <v>25</v>
      </c>
      <c r="G5">
        <v>25</v>
      </c>
      <c r="H5" s="1">
        <f>SUM(C5,G5,E5,F5)</f>
        <v>96</v>
      </c>
    </row>
    <row r="6" spans="1:8" s="2" customFormat="1" x14ac:dyDescent="0.3">
      <c r="A6" s="5">
        <v>5</v>
      </c>
      <c r="B6" s="5" t="s">
        <v>85</v>
      </c>
      <c r="C6" s="5">
        <v>0</v>
      </c>
      <c r="D6" s="5">
        <v>30</v>
      </c>
      <c r="E6" s="5">
        <v>30</v>
      </c>
      <c r="F6" s="6">
        <v>0</v>
      </c>
      <c r="G6" s="5">
        <v>30</v>
      </c>
      <c r="H6" s="2">
        <f>SUM(C6,D6,E6,G6)</f>
        <v>90</v>
      </c>
    </row>
    <row r="7" spans="1:8" x14ac:dyDescent="0.3">
      <c r="A7">
        <v>6</v>
      </c>
      <c r="B7" s="2" t="s">
        <v>76</v>
      </c>
      <c r="C7" s="2">
        <v>24</v>
      </c>
      <c r="D7" s="2">
        <v>23</v>
      </c>
      <c r="E7" s="2">
        <v>0</v>
      </c>
      <c r="F7" s="2">
        <v>0</v>
      </c>
      <c r="G7" s="12">
        <v>0</v>
      </c>
      <c r="H7" s="2">
        <f>SUM(C7,D7,E7,F7)</f>
        <v>47</v>
      </c>
    </row>
    <row r="8" spans="1:8" hidden="1" x14ac:dyDescent="0.3">
      <c r="H8">
        <f>SUMIF(Tabela134567891011[[#This Row],[I EDYCJA]:[V EDYCJA]],"&gt;="&amp;LARGE(Tabela134567891011[[#This Row],[I EDYCJA]:[V EDYCJA]],3))</f>
        <v>0</v>
      </c>
    </row>
    <row r="9" spans="1:8" hidden="1" x14ac:dyDescent="0.3">
      <c r="H9">
        <f>SUMIF(Tabela134567891011[[#This Row],[I EDYCJA]:[V EDYCJA]],"&gt;="&amp;LARGE(Tabela134567891011[[#This Row],[I EDYCJA]:[V EDYCJA]],3))</f>
        <v>0</v>
      </c>
    </row>
    <row r="10" spans="1:8" hidden="1" x14ac:dyDescent="0.3">
      <c r="H10">
        <f>SUMIF(Tabela134567891011[[#This Row],[I EDYCJA]:[V EDYCJA]],"&gt;="&amp;LARGE(Tabela134567891011[[#This Row],[I EDYCJA]:[V EDYCJA]],3))</f>
        <v>0</v>
      </c>
    </row>
    <row r="11" spans="1:8" hidden="1" x14ac:dyDescent="0.3">
      <c r="H11">
        <f>SUMIF(Tabela134567891011[[#This Row],[I EDYCJA]:[V EDYCJA]],"&gt;="&amp;LARGE(Tabela134567891011[[#This Row],[I EDYCJA]:[V EDYCJA]],3))</f>
        <v>0</v>
      </c>
    </row>
    <row r="13" spans="1:8" x14ac:dyDescent="0.3">
      <c r="B13" t="s">
        <v>168</v>
      </c>
    </row>
    <row r="15" spans="1:8" x14ac:dyDescent="0.3">
      <c r="B15" s="26" t="s">
        <v>176</v>
      </c>
      <c r="C15" s="19"/>
      <c r="D15" s="19"/>
    </row>
  </sheetData>
  <conditionalFormatting sqref="H2:H11">
    <cfRule type="top10" dxfId="2" priority="1" rank="3"/>
  </conditionalFormatting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769A6-FBCA-402E-AC8C-6C186B57AE9F}">
  <dimension ref="A1:H15"/>
  <sheetViews>
    <sheetView workbookViewId="0">
      <selection activeCell="L19" sqref="L18:L19"/>
    </sheetView>
  </sheetViews>
  <sheetFormatPr defaultRowHeight="14.4" x14ac:dyDescent="0.3"/>
  <cols>
    <col min="1" max="1" width="6.33203125" bestFit="1" customWidth="1"/>
    <col min="2" max="2" width="24.109375" bestFit="1" customWidth="1"/>
    <col min="3" max="8" width="11.44140625" customWidth="1"/>
  </cols>
  <sheetData>
    <row r="1" spans="1:8" x14ac:dyDescent="0.3">
      <c r="A1" t="s">
        <v>104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s="2" customFormat="1" x14ac:dyDescent="0.3">
      <c r="A2" s="5">
        <v>1</v>
      </c>
      <c r="B2" s="5" t="s">
        <v>84</v>
      </c>
      <c r="C2" s="5">
        <v>30</v>
      </c>
      <c r="D2" s="6">
        <v>25</v>
      </c>
      <c r="E2" s="5">
        <v>27</v>
      </c>
      <c r="F2" s="5">
        <v>30</v>
      </c>
      <c r="G2" s="5">
        <v>30</v>
      </c>
      <c r="H2" s="2">
        <f>SUM(F2,E2,G2,C2)</f>
        <v>117</v>
      </c>
    </row>
    <row r="3" spans="1:8" s="2" customFormat="1" x14ac:dyDescent="0.3">
      <c r="A3" s="2">
        <v>2</v>
      </c>
      <c r="B3" s="2" t="s">
        <v>99</v>
      </c>
      <c r="C3" s="2">
        <v>25</v>
      </c>
      <c r="D3" s="2">
        <v>27</v>
      </c>
      <c r="E3" s="2">
        <v>30</v>
      </c>
      <c r="F3" s="12">
        <v>0</v>
      </c>
      <c r="G3" s="2">
        <v>27</v>
      </c>
      <c r="H3" s="1">
        <f>SUM(G3,E3,D3,C3)</f>
        <v>109</v>
      </c>
    </row>
    <row r="4" spans="1:8" s="2" customFormat="1" x14ac:dyDescent="0.3">
      <c r="A4" s="5">
        <v>3</v>
      </c>
      <c r="B4" s="5" t="s">
        <v>108</v>
      </c>
      <c r="C4" s="5">
        <v>23</v>
      </c>
      <c r="D4" s="5">
        <v>24</v>
      </c>
      <c r="E4" s="5">
        <v>25</v>
      </c>
      <c r="F4" s="5">
        <v>27</v>
      </c>
      <c r="G4" s="6">
        <v>0</v>
      </c>
      <c r="H4" s="5">
        <f>SUM(F4,E4,D4,C4)</f>
        <v>99</v>
      </c>
    </row>
    <row r="5" spans="1:8" s="2" customFormat="1" x14ac:dyDescent="0.3">
      <c r="A5" s="2">
        <v>4</v>
      </c>
      <c r="B5" s="2" t="s">
        <v>90</v>
      </c>
      <c r="C5" s="2">
        <v>24</v>
      </c>
      <c r="D5" s="12">
        <v>22</v>
      </c>
      <c r="E5" s="2">
        <v>23</v>
      </c>
      <c r="F5" s="2">
        <v>25</v>
      </c>
      <c r="G5" s="2">
        <v>25</v>
      </c>
      <c r="H5" s="1">
        <f>SUM(F5,E5,G5,C5)</f>
        <v>97</v>
      </c>
    </row>
    <row r="6" spans="1:8" s="2" customFormat="1" x14ac:dyDescent="0.3">
      <c r="A6" s="5">
        <v>5</v>
      </c>
      <c r="B6" s="5" t="s">
        <v>89</v>
      </c>
      <c r="C6" s="5">
        <v>0</v>
      </c>
      <c r="D6" s="5">
        <v>23</v>
      </c>
      <c r="E6" s="5">
        <v>24</v>
      </c>
      <c r="F6" s="5">
        <v>24</v>
      </c>
      <c r="G6" s="6">
        <v>0</v>
      </c>
      <c r="H6" s="2">
        <f>SUM(F6,E6,D6,C6)</f>
        <v>71</v>
      </c>
    </row>
    <row r="7" spans="1:8" x14ac:dyDescent="0.3">
      <c r="A7" s="2">
        <v>6</v>
      </c>
      <c r="B7" s="2" t="s">
        <v>88</v>
      </c>
      <c r="C7" s="2">
        <v>27</v>
      </c>
      <c r="D7" s="2">
        <v>30</v>
      </c>
      <c r="E7" s="2">
        <v>0</v>
      </c>
      <c r="F7" s="2">
        <v>0</v>
      </c>
      <c r="G7" s="12">
        <v>0</v>
      </c>
      <c r="H7" s="2">
        <f>SUM(F7,E7,D7,C7)</f>
        <v>57</v>
      </c>
    </row>
    <row r="8" spans="1:8" ht="13.8" customHeight="1" x14ac:dyDescent="0.3">
      <c r="A8" s="2"/>
      <c r="B8" s="2"/>
      <c r="C8" s="2"/>
      <c r="D8" s="2"/>
      <c r="E8" s="2"/>
      <c r="F8" s="2"/>
      <c r="G8" s="2"/>
      <c r="H8" s="2"/>
    </row>
    <row r="9" spans="1:8" hidden="1" x14ac:dyDescent="0.3">
      <c r="A9" s="2"/>
      <c r="B9" s="2"/>
      <c r="C9" s="2"/>
      <c r="D9" s="2"/>
      <c r="E9" s="2"/>
      <c r="F9" s="2"/>
      <c r="G9" s="2"/>
      <c r="H9" s="2">
        <f>SUMIF(Tabela13456789101112[[#This Row],[I EDYCJA]:[V EDYCJA]],"&gt;="&amp;LARGE(Tabela13456789101112[[#This Row],[I EDYCJA]:[V EDYCJA]],3))</f>
        <v>0</v>
      </c>
    </row>
    <row r="10" spans="1:8" hidden="1" x14ac:dyDescent="0.3">
      <c r="A10" s="2"/>
      <c r="B10" s="2"/>
      <c r="C10" s="2"/>
      <c r="D10" s="2"/>
      <c r="E10" s="2"/>
      <c r="F10" s="2"/>
      <c r="G10" s="2"/>
      <c r="H10" s="2">
        <f>SUMIF(Tabela13456789101112[[#This Row],[I EDYCJA]:[V EDYCJA]],"&gt;="&amp;LARGE(Tabela13456789101112[[#This Row],[I EDYCJA]:[V EDYCJA]],3))</f>
        <v>0</v>
      </c>
    </row>
    <row r="11" spans="1:8" x14ac:dyDescent="0.3">
      <c r="B11" s="2"/>
      <c r="C11" s="2"/>
      <c r="D11" s="2"/>
      <c r="E11" s="2"/>
      <c r="F11" s="2"/>
      <c r="G11" s="2"/>
      <c r="H11" s="2"/>
    </row>
    <row r="12" spans="1:8" x14ac:dyDescent="0.3">
      <c r="B12" t="s">
        <v>169</v>
      </c>
    </row>
    <row r="15" spans="1:8" x14ac:dyDescent="0.3">
      <c r="B15" s="26" t="s">
        <v>176</v>
      </c>
      <c r="C15" s="19"/>
      <c r="D15" s="19"/>
    </row>
  </sheetData>
  <conditionalFormatting sqref="H2:H11">
    <cfRule type="top10" dxfId="1" priority="1" rank="3"/>
  </conditionalFormatting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78D0E-3E9E-4E45-A4D2-EE31AAABE371}">
  <dimension ref="A1:H11"/>
  <sheetViews>
    <sheetView tabSelected="1" workbookViewId="0">
      <selection activeCell="J5" sqref="J5"/>
    </sheetView>
  </sheetViews>
  <sheetFormatPr defaultRowHeight="14.4" x14ac:dyDescent="0.3"/>
  <cols>
    <col min="1" max="1" width="6.33203125" bestFit="1" customWidth="1"/>
    <col min="2" max="2" width="24.109375" bestFit="1" customWidth="1"/>
    <col min="3" max="8" width="11.44140625" customWidth="1"/>
  </cols>
  <sheetData>
    <row r="1" spans="1:8" x14ac:dyDescent="0.3">
      <c r="A1" t="s">
        <v>104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3">
      <c r="A2" s="5">
        <v>1</v>
      </c>
      <c r="B2" s="5" t="s">
        <v>100</v>
      </c>
      <c r="C2" s="5">
        <v>30</v>
      </c>
      <c r="D2" s="5">
        <v>30</v>
      </c>
      <c r="E2" s="5">
        <v>30</v>
      </c>
      <c r="F2" s="6">
        <v>0</v>
      </c>
      <c r="G2" s="5">
        <v>30</v>
      </c>
      <c r="H2" s="1">
        <f>SUM(C2,D2,E2,G2)</f>
        <v>120</v>
      </c>
    </row>
    <row r="3" spans="1:8" x14ac:dyDescent="0.3">
      <c r="A3" s="2">
        <v>2</v>
      </c>
      <c r="B3" s="2" t="s">
        <v>87</v>
      </c>
      <c r="C3" s="2">
        <v>27</v>
      </c>
      <c r="D3" s="2">
        <v>27</v>
      </c>
      <c r="E3" s="12">
        <v>0</v>
      </c>
      <c r="F3" s="2">
        <v>24</v>
      </c>
      <c r="G3" s="2">
        <v>27</v>
      </c>
      <c r="H3" s="1">
        <f>SUM(C3,D3,G3,F3)</f>
        <v>105</v>
      </c>
    </row>
    <row r="4" spans="1:8" x14ac:dyDescent="0.3">
      <c r="A4" s="5">
        <v>3</v>
      </c>
      <c r="B4" s="5" t="s">
        <v>107</v>
      </c>
      <c r="C4" s="5">
        <v>25</v>
      </c>
      <c r="D4" s="5">
        <v>25</v>
      </c>
      <c r="E4" s="5">
        <v>0</v>
      </c>
      <c r="F4" s="5">
        <v>27</v>
      </c>
      <c r="G4" s="6">
        <v>0</v>
      </c>
      <c r="H4" s="1">
        <f>SUM(C4,D4,E4,F4)</f>
        <v>77</v>
      </c>
    </row>
    <row r="5" spans="1:8" x14ac:dyDescent="0.3">
      <c r="A5" s="2">
        <v>4</v>
      </c>
      <c r="B5" s="2" t="s">
        <v>86</v>
      </c>
      <c r="C5" s="2">
        <v>0</v>
      </c>
      <c r="D5" s="2">
        <v>24</v>
      </c>
      <c r="E5" s="2">
        <v>27</v>
      </c>
      <c r="F5" s="2">
        <v>25</v>
      </c>
      <c r="G5" s="12">
        <v>0</v>
      </c>
      <c r="H5" s="1">
        <f>SUM(C5,D5,E5,F5)</f>
        <v>76</v>
      </c>
    </row>
    <row r="6" spans="1:8" x14ac:dyDescent="0.3">
      <c r="A6" s="5">
        <v>5</v>
      </c>
      <c r="B6" s="5" t="s">
        <v>156</v>
      </c>
      <c r="C6" s="5">
        <v>0</v>
      </c>
      <c r="D6" s="5">
        <v>0</v>
      </c>
      <c r="E6" s="5">
        <v>0</v>
      </c>
      <c r="F6" s="5">
        <v>30</v>
      </c>
      <c r="G6" s="6">
        <v>0</v>
      </c>
      <c r="H6" s="2">
        <f>SUM(C6,D6,E6,F6)</f>
        <v>30</v>
      </c>
    </row>
    <row r="7" spans="1:8" x14ac:dyDescent="0.3">
      <c r="A7" s="2">
        <v>6</v>
      </c>
      <c r="B7" s="2" t="s">
        <v>70</v>
      </c>
      <c r="C7" s="2">
        <v>0</v>
      </c>
      <c r="D7" s="2">
        <v>23</v>
      </c>
      <c r="E7" s="2">
        <v>0</v>
      </c>
      <c r="F7" s="2">
        <v>0</v>
      </c>
      <c r="G7" s="12">
        <v>0</v>
      </c>
      <c r="H7" s="2">
        <f>SUM(C7,D7,E7,F7)</f>
        <v>23</v>
      </c>
    </row>
    <row r="9" spans="1:8" x14ac:dyDescent="0.3">
      <c r="B9" t="s">
        <v>170</v>
      </c>
    </row>
    <row r="11" spans="1:8" x14ac:dyDescent="0.3">
      <c r="B11" s="26" t="s">
        <v>176</v>
      </c>
      <c r="C11" s="19"/>
      <c r="D11" s="19"/>
    </row>
  </sheetData>
  <conditionalFormatting sqref="H2:H7">
    <cfRule type="top10" dxfId="0" priority="4" rank="3"/>
  </conditionalFormatting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8FF68-072C-4065-805A-F252A359701A}">
  <dimension ref="A1:R29"/>
  <sheetViews>
    <sheetView workbookViewId="0">
      <selection activeCell="N35" sqref="N35"/>
    </sheetView>
  </sheetViews>
  <sheetFormatPr defaultRowHeight="14.4" x14ac:dyDescent="0.3"/>
  <cols>
    <col min="1" max="1" width="6.33203125" bestFit="1" customWidth="1"/>
    <col min="2" max="2" width="25.88671875" customWidth="1"/>
    <col min="3" max="8" width="11.44140625" customWidth="1"/>
    <col min="14" max="14" width="13.6640625" bestFit="1" customWidth="1"/>
  </cols>
  <sheetData>
    <row r="1" spans="1:18" x14ac:dyDescent="0.3">
      <c r="A1" t="s">
        <v>104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177</v>
      </c>
    </row>
    <row r="2" spans="1:18" x14ac:dyDescent="0.3">
      <c r="A2">
        <v>1</v>
      </c>
      <c r="B2" t="s">
        <v>123</v>
      </c>
      <c r="C2">
        <v>30</v>
      </c>
      <c r="D2">
        <v>30</v>
      </c>
      <c r="E2">
        <v>30</v>
      </c>
      <c r="F2" s="7">
        <v>27</v>
      </c>
      <c r="G2">
        <v>30</v>
      </c>
      <c r="H2">
        <f>SUM(C2,D2,E2,G2)</f>
        <v>120</v>
      </c>
      <c r="I2" s="2"/>
    </row>
    <row r="3" spans="1:18" x14ac:dyDescent="0.3">
      <c r="A3">
        <v>2</v>
      </c>
      <c r="B3" t="s">
        <v>22</v>
      </c>
      <c r="C3">
        <v>25</v>
      </c>
      <c r="D3">
        <v>27</v>
      </c>
      <c r="E3">
        <v>27</v>
      </c>
      <c r="F3" s="7">
        <v>25</v>
      </c>
      <c r="G3">
        <v>27</v>
      </c>
      <c r="H3">
        <f>SUM(C3,D3,E3,G3)</f>
        <v>106</v>
      </c>
      <c r="I3" s="2"/>
    </row>
    <row r="4" spans="1:18" s="2" customFormat="1" x14ac:dyDescent="0.3">
      <c r="A4" s="5">
        <v>3</v>
      </c>
      <c r="B4" s="5" t="s">
        <v>19</v>
      </c>
      <c r="C4" s="5">
        <v>27</v>
      </c>
      <c r="D4" s="6">
        <v>20</v>
      </c>
      <c r="E4" s="5">
        <v>23</v>
      </c>
      <c r="F4" s="28">
        <v>24</v>
      </c>
      <c r="G4" s="5">
        <v>23</v>
      </c>
      <c r="H4" s="2">
        <f>SUM(C4,F4,E4,G4)</f>
        <v>97</v>
      </c>
    </row>
    <row r="5" spans="1:18" s="2" customFormat="1" x14ac:dyDescent="0.3">
      <c r="A5" s="2">
        <v>4</v>
      </c>
      <c r="B5" s="2" t="s">
        <v>18</v>
      </c>
      <c r="C5" s="14">
        <v>24</v>
      </c>
      <c r="D5" s="29">
        <v>25</v>
      </c>
      <c r="E5" s="14">
        <v>24</v>
      </c>
      <c r="F5" s="15">
        <v>22</v>
      </c>
      <c r="G5" s="14">
        <v>24</v>
      </c>
      <c r="H5" s="2">
        <f>SUM(C5,G5,E5,D5)</f>
        <v>97</v>
      </c>
    </row>
    <row r="6" spans="1:18" x14ac:dyDescent="0.3">
      <c r="A6">
        <v>5</v>
      </c>
      <c r="B6" t="s">
        <v>124</v>
      </c>
      <c r="C6" s="4">
        <v>23</v>
      </c>
      <c r="D6" s="4">
        <v>18</v>
      </c>
      <c r="E6" s="4">
        <v>25</v>
      </c>
      <c r="F6" s="8">
        <v>0</v>
      </c>
      <c r="G6" s="4">
        <v>25</v>
      </c>
      <c r="H6" s="2">
        <f>SUM(C6,D6,E6,G6)</f>
        <v>91</v>
      </c>
      <c r="I6" s="2"/>
    </row>
    <row r="7" spans="1:18" s="2" customFormat="1" x14ac:dyDescent="0.3">
      <c r="A7" s="2">
        <v>6</v>
      </c>
      <c r="B7" s="2" t="s">
        <v>126</v>
      </c>
      <c r="C7" s="12">
        <v>20</v>
      </c>
      <c r="D7" s="2">
        <v>23</v>
      </c>
      <c r="E7" s="2">
        <v>21</v>
      </c>
      <c r="F7" s="2">
        <v>21</v>
      </c>
      <c r="G7" s="27">
        <v>22</v>
      </c>
      <c r="H7" s="2">
        <f>SUM(G7,D7,E7,F7)</f>
        <v>87</v>
      </c>
    </row>
    <row r="8" spans="1:18" s="2" customFormat="1" x14ac:dyDescent="0.3">
      <c r="A8" s="5">
        <v>7</v>
      </c>
      <c r="B8" s="5" t="s">
        <v>125</v>
      </c>
      <c r="C8" s="28">
        <v>21</v>
      </c>
      <c r="D8" s="5">
        <v>21</v>
      </c>
      <c r="E8" s="5">
        <v>22</v>
      </c>
      <c r="F8" s="5">
        <v>23</v>
      </c>
      <c r="G8" s="6">
        <v>0</v>
      </c>
      <c r="H8" s="2">
        <f>SUM(C8,D8,E8,F8)</f>
        <v>87</v>
      </c>
      <c r="R8" s="2">
        <v>4</v>
      </c>
    </row>
    <row r="9" spans="1:18" x14ac:dyDescent="0.3">
      <c r="A9">
        <v>8</v>
      </c>
      <c r="B9" t="s">
        <v>113</v>
      </c>
      <c r="C9">
        <v>0</v>
      </c>
      <c r="D9">
        <v>0</v>
      </c>
      <c r="E9">
        <v>0</v>
      </c>
      <c r="F9">
        <v>30</v>
      </c>
      <c r="G9" s="7">
        <v>0</v>
      </c>
      <c r="H9" s="2">
        <f>SUM(C9,D9,E9,F9)</f>
        <v>30</v>
      </c>
      <c r="I9" s="2"/>
    </row>
    <row r="10" spans="1:18" x14ac:dyDescent="0.3">
      <c r="A10">
        <v>9</v>
      </c>
      <c r="B10" t="s">
        <v>20</v>
      </c>
      <c r="C10">
        <v>0</v>
      </c>
      <c r="D10">
        <v>24</v>
      </c>
      <c r="E10">
        <v>0</v>
      </c>
      <c r="F10">
        <v>5</v>
      </c>
      <c r="G10" s="7">
        <v>0</v>
      </c>
      <c r="H10" s="2">
        <f>SUM(C10,D10,E10,F10)</f>
        <v>29</v>
      </c>
      <c r="I10" s="2"/>
    </row>
    <row r="11" spans="1:18" s="2" customFormat="1" x14ac:dyDescent="0.3">
      <c r="A11" s="2">
        <v>10</v>
      </c>
      <c r="B11" s="2" t="s">
        <v>127</v>
      </c>
      <c r="C11" s="2">
        <v>0</v>
      </c>
      <c r="D11" s="2">
        <v>22</v>
      </c>
      <c r="E11" s="2">
        <v>0</v>
      </c>
      <c r="F11" s="2">
        <v>0</v>
      </c>
      <c r="G11" s="12">
        <v>0</v>
      </c>
      <c r="H11" s="2">
        <f>SUM(C11,D11,E11,F11)</f>
        <v>22</v>
      </c>
      <c r="I11" s="2">
        <v>18.53</v>
      </c>
    </row>
    <row r="12" spans="1:18" s="2" customFormat="1" x14ac:dyDescent="0.3">
      <c r="A12" s="5">
        <v>11</v>
      </c>
      <c r="B12" s="5" t="s">
        <v>105</v>
      </c>
      <c r="C12" s="5">
        <v>22</v>
      </c>
      <c r="D12" s="5">
        <v>0</v>
      </c>
      <c r="E12" s="5">
        <v>0</v>
      </c>
      <c r="F12" s="5">
        <v>0</v>
      </c>
      <c r="G12" s="6">
        <v>0</v>
      </c>
      <c r="H12" s="2">
        <f>SUM(C12,D12,E12,F12)</f>
        <v>22</v>
      </c>
      <c r="I12" s="2">
        <v>19.38</v>
      </c>
    </row>
    <row r="13" spans="1:18" x14ac:dyDescent="0.3">
      <c r="A13">
        <v>12</v>
      </c>
      <c r="B13" t="s">
        <v>128</v>
      </c>
      <c r="C13">
        <v>0</v>
      </c>
      <c r="D13">
        <v>19</v>
      </c>
      <c r="E13">
        <v>0</v>
      </c>
      <c r="F13">
        <v>0</v>
      </c>
      <c r="G13" s="7">
        <v>0</v>
      </c>
      <c r="H13">
        <f>SUM(C13,D13,E13,F13)</f>
        <v>19</v>
      </c>
    </row>
    <row r="14" spans="1:18" ht="1.8" hidden="1" customHeight="1" x14ac:dyDescent="0.3">
      <c r="H14">
        <f>SUMIF(Tabela13[[#This Row],[I EDYCJA]:[V EDYCJA]],"&gt;="&amp;LARGE(Tabela13[[#This Row],[I EDYCJA]:[V EDYCJA]],3))</f>
        <v>0</v>
      </c>
    </row>
    <row r="15" spans="1:18" hidden="1" x14ac:dyDescent="0.3">
      <c r="H15">
        <f>SUMIF(Tabela13[[#This Row],[I EDYCJA]:[V EDYCJA]],"&gt;="&amp;LARGE(Tabela13[[#This Row],[I EDYCJA]:[V EDYCJA]],4))</f>
        <v>0</v>
      </c>
    </row>
    <row r="16" spans="1:18" hidden="1" x14ac:dyDescent="0.3">
      <c r="H16">
        <f>SUMIF(Tabela13[[#This Row],[I EDYCJA]:[V EDYCJA]],"&gt;="&amp;LARGE(Tabela13[[#This Row],[I EDYCJA]:[V EDYCJA]],4))</f>
        <v>0</v>
      </c>
    </row>
    <row r="17" spans="2:8" hidden="1" x14ac:dyDescent="0.3">
      <c r="H17">
        <f>SUMIF(Tabela13[[#This Row],[I EDYCJA]:[V EDYCJA]],"&gt;="&amp;LARGE(Tabela13[[#This Row],[I EDYCJA]:[V EDYCJA]],4))</f>
        <v>0</v>
      </c>
    </row>
    <row r="18" spans="2:8" hidden="1" x14ac:dyDescent="0.3">
      <c r="H18">
        <f>SUMIF(Tabela13[[#This Row],[I EDYCJA]:[V EDYCJA]],"&gt;="&amp;LARGE(Tabela13[[#This Row],[I EDYCJA]:[V EDYCJA]],4))</f>
        <v>0</v>
      </c>
    </row>
    <row r="19" spans="2:8" hidden="1" x14ac:dyDescent="0.3">
      <c r="H19">
        <f>SUMIF(Tabela13[[#This Row],[I EDYCJA]:[V EDYCJA]],"&gt;="&amp;LARGE(Tabela13[[#This Row],[I EDYCJA]:[V EDYCJA]],4))</f>
        <v>0</v>
      </c>
    </row>
    <row r="20" spans="2:8" hidden="1" x14ac:dyDescent="0.3">
      <c r="H20">
        <f>SUMIF(Tabela13[[#This Row],[I EDYCJA]:[V EDYCJA]],"&gt;="&amp;LARGE(Tabela13[[#This Row],[I EDYCJA]:[V EDYCJA]],3))</f>
        <v>0</v>
      </c>
    </row>
    <row r="21" spans="2:8" hidden="1" x14ac:dyDescent="0.3">
      <c r="H21">
        <f>SUMIF(Tabela13[[#This Row],[I EDYCJA]:[V EDYCJA]],"&gt;="&amp;LARGE(Tabela13[[#This Row],[I EDYCJA]:[V EDYCJA]],3))</f>
        <v>0</v>
      </c>
    </row>
    <row r="22" spans="2:8" hidden="1" x14ac:dyDescent="0.3">
      <c r="H22">
        <f>SUMIF(Tabela13[[#This Row],[I EDYCJA]:[V EDYCJA]],"&gt;="&amp;LARGE(Tabela13[[#This Row],[I EDYCJA]:[V EDYCJA]],3))</f>
        <v>0</v>
      </c>
    </row>
    <row r="23" spans="2:8" hidden="1" x14ac:dyDescent="0.3">
      <c r="H23">
        <f>SUMIF(Tabela13[[#This Row],[I EDYCJA]:[V EDYCJA]],"&gt;="&amp;LARGE(Tabela13[[#This Row],[I EDYCJA]:[V EDYCJA]],3))</f>
        <v>0</v>
      </c>
    </row>
    <row r="24" spans="2:8" ht="13.2" hidden="1" customHeight="1" x14ac:dyDescent="0.3">
      <c r="H24">
        <f>SUMIF(Tabela13[[#This Row],[I EDYCJA]:[V EDYCJA]],"&gt;="&amp;LARGE(Tabela13[[#This Row],[I EDYCJA]:[V EDYCJA]],3))</f>
        <v>0</v>
      </c>
    </row>
    <row r="25" spans="2:8" hidden="1" x14ac:dyDescent="0.3">
      <c r="H25">
        <f>SUMIF(Tabela13[[#This Row],[I EDYCJA]:[V EDYCJA]],"&gt;="&amp;LARGE(Tabela13[[#This Row],[I EDYCJA]:[V EDYCJA]],3))</f>
        <v>0</v>
      </c>
    </row>
    <row r="27" spans="2:8" x14ac:dyDescent="0.3">
      <c r="B27" t="s">
        <v>160</v>
      </c>
    </row>
    <row r="29" spans="2:8" x14ac:dyDescent="0.3">
      <c r="B29" s="9" t="s">
        <v>176</v>
      </c>
    </row>
  </sheetData>
  <conditionalFormatting sqref="H2:H25">
    <cfRule type="top10" dxfId="9" priority="7" rank="3"/>
  </conditionalFormatting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81394-2804-402B-A3B7-4298943A84CD}">
  <dimension ref="A1:EB29"/>
  <sheetViews>
    <sheetView workbookViewId="0">
      <selection activeCell="N22" sqref="N22"/>
    </sheetView>
  </sheetViews>
  <sheetFormatPr defaultRowHeight="14.4" x14ac:dyDescent="0.3"/>
  <cols>
    <col min="1" max="1" width="6.33203125" bestFit="1" customWidth="1"/>
    <col min="2" max="2" width="24.109375" bestFit="1" customWidth="1"/>
    <col min="3" max="8" width="11.44140625" customWidth="1"/>
  </cols>
  <sheetData>
    <row r="1" spans="1:19" x14ac:dyDescent="0.3">
      <c r="A1" t="s">
        <v>104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19" x14ac:dyDescent="0.3">
      <c r="A2">
        <v>1</v>
      </c>
      <c r="B2" t="s">
        <v>23</v>
      </c>
      <c r="C2">
        <v>30</v>
      </c>
      <c r="D2">
        <v>30</v>
      </c>
      <c r="E2">
        <v>30</v>
      </c>
      <c r="F2">
        <v>30</v>
      </c>
      <c r="G2" s="7">
        <v>30</v>
      </c>
      <c r="H2" s="2">
        <f>SUM(F2,E2,D2,C2)</f>
        <v>120</v>
      </c>
    </row>
    <row r="3" spans="1:19" x14ac:dyDescent="0.3">
      <c r="A3">
        <v>2</v>
      </c>
      <c r="B3" t="s">
        <v>38</v>
      </c>
      <c r="C3">
        <v>24</v>
      </c>
      <c r="D3" s="7">
        <v>22</v>
      </c>
      <c r="E3">
        <v>27</v>
      </c>
      <c r="F3">
        <v>27</v>
      </c>
      <c r="G3">
        <v>27</v>
      </c>
      <c r="H3" s="2">
        <f>SUM(F3,E3,G3,C3)</f>
        <v>105</v>
      </c>
    </row>
    <row r="4" spans="1:19" x14ac:dyDescent="0.3">
      <c r="A4">
        <v>3</v>
      </c>
      <c r="B4" t="s">
        <v>28</v>
      </c>
      <c r="C4">
        <v>27</v>
      </c>
      <c r="D4">
        <v>27</v>
      </c>
      <c r="E4">
        <v>25</v>
      </c>
      <c r="F4" s="7">
        <v>24</v>
      </c>
      <c r="G4">
        <v>25</v>
      </c>
      <c r="H4" s="2">
        <f>SUM(G4,E4,D4,C4)</f>
        <v>104</v>
      </c>
    </row>
    <row r="5" spans="1:19" x14ac:dyDescent="0.3">
      <c r="A5">
        <v>4</v>
      </c>
      <c r="B5" t="s">
        <v>27</v>
      </c>
      <c r="C5">
        <v>25</v>
      </c>
      <c r="D5">
        <v>25</v>
      </c>
      <c r="E5">
        <v>24</v>
      </c>
      <c r="F5">
        <v>25</v>
      </c>
      <c r="G5" s="7">
        <v>0</v>
      </c>
      <c r="H5" s="1">
        <f>SUM(F5,E5,D5,C5)</f>
        <v>99</v>
      </c>
    </row>
    <row r="6" spans="1:19" x14ac:dyDescent="0.3">
      <c r="A6">
        <v>5</v>
      </c>
      <c r="B6" t="s">
        <v>31</v>
      </c>
      <c r="C6">
        <v>23</v>
      </c>
      <c r="D6">
        <v>23</v>
      </c>
      <c r="E6" s="7">
        <v>17</v>
      </c>
      <c r="F6">
        <v>23</v>
      </c>
      <c r="G6">
        <v>22</v>
      </c>
      <c r="H6" s="2">
        <f>SUM(F6,G6,D6,C6)</f>
        <v>91</v>
      </c>
    </row>
    <row r="7" spans="1:19" x14ac:dyDescent="0.3">
      <c r="A7">
        <v>6</v>
      </c>
      <c r="B7" t="s">
        <v>130</v>
      </c>
      <c r="C7" s="7">
        <v>16</v>
      </c>
      <c r="D7">
        <v>21</v>
      </c>
      <c r="E7">
        <v>22</v>
      </c>
      <c r="F7">
        <v>22</v>
      </c>
      <c r="G7">
        <v>24</v>
      </c>
      <c r="H7" s="2">
        <f>SUM(F7,E7,D7,G7)</f>
        <v>89</v>
      </c>
    </row>
    <row r="8" spans="1:19" x14ac:dyDescent="0.3">
      <c r="A8">
        <v>7</v>
      </c>
      <c r="B8" t="s">
        <v>32</v>
      </c>
      <c r="C8">
        <v>22</v>
      </c>
      <c r="D8">
        <v>24</v>
      </c>
      <c r="E8">
        <v>20</v>
      </c>
      <c r="F8">
        <v>21</v>
      </c>
      <c r="G8" s="7">
        <v>19</v>
      </c>
      <c r="H8" s="2">
        <f>SUM(F8,E8,D8,C8)</f>
        <v>87</v>
      </c>
      <c r="S8">
        <v>4</v>
      </c>
    </row>
    <row r="9" spans="1:19" x14ac:dyDescent="0.3">
      <c r="A9">
        <v>8</v>
      </c>
      <c r="B9" t="s">
        <v>30</v>
      </c>
      <c r="C9">
        <v>19</v>
      </c>
      <c r="D9">
        <v>18</v>
      </c>
      <c r="E9">
        <v>23</v>
      </c>
      <c r="F9" s="7">
        <v>18</v>
      </c>
      <c r="G9">
        <v>21</v>
      </c>
      <c r="H9" s="2">
        <f>SUM(G9,E9,D9,C9)</f>
        <v>81</v>
      </c>
    </row>
    <row r="10" spans="1:19" x14ac:dyDescent="0.3">
      <c r="A10">
        <v>9</v>
      </c>
      <c r="B10" t="s">
        <v>129</v>
      </c>
      <c r="C10">
        <v>21</v>
      </c>
      <c r="D10">
        <v>19</v>
      </c>
      <c r="E10" s="7">
        <v>19</v>
      </c>
      <c r="F10">
        <v>20</v>
      </c>
      <c r="G10">
        <v>20</v>
      </c>
      <c r="H10" s="2">
        <f>SUM(F10,G10,D10,C10)</f>
        <v>80</v>
      </c>
    </row>
    <row r="11" spans="1:19" x14ac:dyDescent="0.3">
      <c r="A11">
        <v>10</v>
      </c>
      <c r="B11" t="s">
        <v>93</v>
      </c>
      <c r="C11" s="7">
        <v>5</v>
      </c>
      <c r="D11">
        <v>16</v>
      </c>
      <c r="E11">
        <v>21</v>
      </c>
      <c r="F11">
        <v>19</v>
      </c>
      <c r="G11">
        <v>23</v>
      </c>
      <c r="H11" s="2">
        <f>SUM(F11,E11,D11,G11)</f>
        <v>79</v>
      </c>
    </row>
    <row r="12" spans="1:19" x14ac:dyDescent="0.3">
      <c r="A12">
        <v>11</v>
      </c>
      <c r="B12" t="s">
        <v>35</v>
      </c>
      <c r="C12">
        <v>18</v>
      </c>
      <c r="D12">
        <v>17</v>
      </c>
      <c r="E12">
        <v>18</v>
      </c>
      <c r="F12">
        <v>0</v>
      </c>
      <c r="G12" s="7">
        <v>0</v>
      </c>
      <c r="H12" s="2">
        <f>SUM(F12,E12,D12,C12)</f>
        <v>53</v>
      </c>
    </row>
    <row r="13" spans="1:19" x14ac:dyDescent="0.3">
      <c r="A13">
        <v>12</v>
      </c>
      <c r="B13" s="2" t="s">
        <v>36</v>
      </c>
      <c r="C13" s="2">
        <v>14</v>
      </c>
      <c r="D13" s="2">
        <v>13</v>
      </c>
      <c r="E13" s="2">
        <v>15</v>
      </c>
      <c r="F13" s="2">
        <v>0</v>
      </c>
      <c r="G13" s="12">
        <v>0</v>
      </c>
      <c r="H13" s="2">
        <f>SUM(F13,E13,D13,C13)</f>
        <v>42</v>
      </c>
    </row>
    <row r="14" spans="1:19" x14ac:dyDescent="0.3">
      <c r="A14">
        <v>13</v>
      </c>
      <c r="B14" t="s">
        <v>11</v>
      </c>
      <c r="C14">
        <v>10</v>
      </c>
      <c r="D14">
        <v>11</v>
      </c>
      <c r="E14">
        <v>0</v>
      </c>
      <c r="F14">
        <v>17</v>
      </c>
      <c r="G14" s="7">
        <v>0</v>
      </c>
      <c r="H14" s="2">
        <f>SUM(F14,E14,D14,C14)</f>
        <v>38</v>
      </c>
    </row>
    <row r="15" spans="1:19" x14ac:dyDescent="0.3">
      <c r="A15">
        <v>14</v>
      </c>
      <c r="B15" t="s">
        <v>8</v>
      </c>
      <c r="C15">
        <v>17</v>
      </c>
      <c r="D15">
        <v>20</v>
      </c>
      <c r="E15">
        <v>0</v>
      </c>
      <c r="F15">
        <v>0</v>
      </c>
      <c r="G15" s="7">
        <v>0</v>
      </c>
      <c r="H15" s="2">
        <f>SUM(F15,E15,D15,C15)</f>
        <v>37</v>
      </c>
    </row>
    <row r="16" spans="1:19" s="2" customFormat="1" x14ac:dyDescent="0.3">
      <c r="A16" s="5">
        <v>15</v>
      </c>
      <c r="B16" s="5" t="s">
        <v>174</v>
      </c>
      <c r="C16" s="5">
        <v>0</v>
      </c>
      <c r="D16" s="5">
        <v>0</v>
      </c>
      <c r="E16" s="5">
        <v>16</v>
      </c>
      <c r="F16" s="6">
        <v>0</v>
      </c>
      <c r="G16" s="5">
        <v>18</v>
      </c>
      <c r="H16" s="2">
        <f>SUM(G16,E16,D16,C16)</f>
        <v>34</v>
      </c>
    </row>
    <row r="17" spans="1:132" s="5" customFormat="1" x14ac:dyDescent="0.3">
      <c r="A17" s="2">
        <v>16</v>
      </c>
      <c r="B17" t="s">
        <v>101</v>
      </c>
      <c r="C17">
        <v>0</v>
      </c>
      <c r="D17">
        <v>14</v>
      </c>
      <c r="E17">
        <v>0</v>
      </c>
      <c r="F17">
        <v>15</v>
      </c>
      <c r="G17" s="7">
        <v>0</v>
      </c>
      <c r="H17" s="2">
        <f t="shared" ref="H17:H23" si="0">SUM(F17,E17,D17,C17)</f>
        <v>29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</row>
    <row r="18" spans="1:132" s="2" customFormat="1" x14ac:dyDescent="0.3">
      <c r="A18" s="5">
        <v>17</v>
      </c>
      <c r="B18" s="5" t="s">
        <v>7</v>
      </c>
      <c r="C18" s="5">
        <v>13</v>
      </c>
      <c r="D18" s="5">
        <v>15</v>
      </c>
      <c r="E18" s="5">
        <v>0</v>
      </c>
      <c r="F18" s="5">
        <v>0</v>
      </c>
      <c r="G18" s="6">
        <v>0</v>
      </c>
      <c r="H18" s="2">
        <f t="shared" si="0"/>
        <v>28</v>
      </c>
    </row>
    <row r="19" spans="1:132" s="5" customFormat="1" ht="13.8" customHeight="1" x14ac:dyDescent="0.3">
      <c r="A19" s="2">
        <v>18</v>
      </c>
      <c r="B19" s="2" t="s">
        <v>131</v>
      </c>
      <c r="C19" s="2">
        <v>12</v>
      </c>
      <c r="D19" s="2">
        <v>12</v>
      </c>
      <c r="E19" s="2">
        <v>0</v>
      </c>
      <c r="F19" s="2">
        <v>0</v>
      </c>
      <c r="G19" s="12">
        <v>0</v>
      </c>
      <c r="H19" s="2">
        <f t="shared" si="0"/>
        <v>24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</row>
    <row r="20" spans="1:132" s="2" customFormat="1" x14ac:dyDescent="0.3">
      <c r="A20" s="5">
        <v>19</v>
      </c>
      <c r="B20" s="5" t="s">
        <v>102</v>
      </c>
      <c r="C20" s="5">
        <v>5</v>
      </c>
      <c r="D20" s="5">
        <v>0</v>
      </c>
      <c r="E20" s="5">
        <v>0</v>
      </c>
      <c r="F20" s="5">
        <v>16</v>
      </c>
      <c r="G20" s="6">
        <v>0</v>
      </c>
      <c r="H20" s="2">
        <f t="shared" si="0"/>
        <v>21</v>
      </c>
    </row>
    <row r="21" spans="1:132" s="5" customFormat="1" x14ac:dyDescent="0.3">
      <c r="A21" s="2">
        <v>20</v>
      </c>
      <c r="B21" s="2" t="s">
        <v>91</v>
      </c>
      <c r="C21" s="2">
        <v>20</v>
      </c>
      <c r="D21" s="2">
        <v>0</v>
      </c>
      <c r="E21" s="2">
        <v>0</v>
      </c>
      <c r="F21" s="2">
        <v>0</v>
      </c>
      <c r="G21" s="12">
        <v>0</v>
      </c>
      <c r="H21" s="2">
        <f t="shared" si="0"/>
        <v>20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</row>
    <row r="22" spans="1:132" s="2" customFormat="1" x14ac:dyDescent="0.3">
      <c r="A22" s="5">
        <v>21</v>
      </c>
      <c r="B22" s="5" t="s">
        <v>111</v>
      </c>
      <c r="C22" s="5">
        <v>15</v>
      </c>
      <c r="D22" s="5">
        <v>0</v>
      </c>
      <c r="E22" s="5">
        <v>0</v>
      </c>
      <c r="F22" s="5">
        <v>0</v>
      </c>
      <c r="G22" s="6">
        <v>0</v>
      </c>
      <c r="H22" s="2">
        <f t="shared" si="0"/>
        <v>15</v>
      </c>
    </row>
    <row r="23" spans="1:132" s="1" customFormat="1" x14ac:dyDescent="0.3">
      <c r="A23">
        <v>22</v>
      </c>
      <c r="B23" s="2" t="s">
        <v>158</v>
      </c>
      <c r="C23" s="2">
        <v>11</v>
      </c>
      <c r="D23" s="2">
        <v>0</v>
      </c>
      <c r="E23" s="2">
        <v>0</v>
      </c>
      <c r="F23" s="2">
        <v>0</v>
      </c>
      <c r="G23" s="12">
        <v>0</v>
      </c>
      <c r="H23" s="2">
        <f t="shared" si="0"/>
        <v>11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</row>
    <row r="24" spans="1:132" hidden="1" x14ac:dyDescent="0.3">
      <c r="A24">
        <v>23</v>
      </c>
      <c r="H24">
        <f t="shared" ref="H24:H25" si="1">SUM(C24,D24,F24)</f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</row>
    <row r="25" spans="1:132" hidden="1" x14ac:dyDescent="0.3">
      <c r="A25">
        <v>24</v>
      </c>
      <c r="H25">
        <f t="shared" si="1"/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</row>
    <row r="26" spans="1:132" x14ac:dyDescent="0.3"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</row>
    <row r="27" spans="1:132" x14ac:dyDescent="0.3">
      <c r="B27" t="s">
        <v>161</v>
      </c>
    </row>
    <row r="29" spans="1:132" x14ac:dyDescent="0.3">
      <c r="B29" s="9" t="s">
        <v>176</v>
      </c>
    </row>
  </sheetData>
  <conditionalFormatting sqref="H2:H25">
    <cfRule type="top10" dxfId="8" priority="1" rank="3"/>
  </conditionalFormatting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89068-4C97-41D1-AF5F-D40F80BEF2FC}">
  <dimension ref="A1:S31"/>
  <sheetViews>
    <sheetView workbookViewId="0">
      <selection activeCell="K14" sqref="K14"/>
    </sheetView>
  </sheetViews>
  <sheetFormatPr defaultRowHeight="14.4" x14ac:dyDescent="0.3"/>
  <cols>
    <col min="1" max="1" width="6.33203125" bestFit="1" customWidth="1"/>
    <col min="2" max="2" width="24.109375" bestFit="1" customWidth="1"/>
    <col min="3" max="8" width="11.44140625" customWidth="1"/>
  </cols>
  <sheetData>
    <row r="1" spans="1:19" x14ac:dyDescent="0.3">
      <c r="A1" t="s">
        <v>104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19" x14ac:dyDescent="0.3">
      <c r="A2">
        <v>1</v>
      </c>
      <c r="B2" t="s">
        <v>46</v>
      </c>
      <c r="C2">
        <v>30</v>
      </c>
      <c r="D2" s="7">
        <v>21</v>
      </c>
      <c r="E2">
        <v>24</v>
      </c>
      <c r="F2">
        <v>25</v>
      </c>
      <c r="G2">
        <v>30</v>
      </c>
      <c r="H2">
        <f>SUM(C2,G2,E2,F2)</f>
        <v>109</v>
      </c>
    </row>
    <row r="3" spans="1:19" x14ac:dyDescent="0.3">
      <c r="A3">
        <v>2</v>
      </c>
      <c r="B3" t="s">
        <v>40</v>
      </c>
      <c r="C3">
        <v>27</v>
      </c>
      <c r="D3">
        <v>30</v>
      </c>
      <c r="E3">
        <v>25</v>
      </c>
      <c r="F3" s="7">
        <v>23</v>
      </c>
      <c r="G3">
        <v>24</v>
      </c>
      <c r="H3">
        <f>SUM(C3,D3,E3,G3)</f>
        <v>106</v>
      </c>
    </row>
    <row r="4" spans="1:19" x14ac:dyDescent="0.3">
      <c r="A4">
        <v>3</v>
      </c>
      <c r="B4" t="s">
        <v>16</v>
      </c>
      <c r="C4">
        <v>21</v>
      </c>
      <c r="D4">
        <v>22</v>
      </c>
      <c r="E4">
        <v>30</v>
      </c>
      <c r="F4" s="7">
        <v>19</v>
      </c>
      <c r="G4">
        <v>27</v>
      </c>
      <c r="H4">
        <f>SUM(C4,D4,E4,G4)</f>
        <v>100</v>
      </c>
    </row>
    <row r="5" spans="1:19" s="2" customFormat="1" x14ac:dyDescent="0.3">
      <c r="A5" s="2">
        <v>4</v>
      </c>
      <c r="B5" s="2" t="s">
        <v>15</v>
      </c>
      <c r="C5" s="2">
        <v>23</v>
      </c>
      <c r="D5" s="2">
        <v>27</v>
      </c>
      <c r="E5" s="12">
        <v>20</v>
      </c>
      <c r="F5" s="2">
        <v>24</v>
      </c>
      <c r="G5" s="2">
        <v>23</v>
      </c>
      <c r="H5" s="1">
        <f>SUM(C5,D5,G5,F5)</f>
        <v>97</v>
      </c>
    </row>
    <row r="6" spans="1:19" s="2" customFormat="1" x14ac:dyDescent="0.3">
      <c r="A6" s="5">
        <v>5</v>
      </c>
      <c r="B6" s="16" t="s">
        <v>42</v>
      </c>
      <c r="C6" s="17">
        <v>25</v>
      </c>
      <c r="D6" s="17">
        <v>24</v>
      </c>
      <c r="E6" s="17">
        <v>23</v>
      </c>
      <c r="F6" s="18">
        <v>21</v>
      </c>
      <c r="G6" s="17">
        <v>25</v>
      </c>
      <c r="H6" s="2">
        <f>SUM(C6,D6,E6,G6)</f>
        <v>97</v>
      </c>
    </row>
    <row r="7" spans="1:19" x14ac:dyDescent="0.3">
      <c r="A7">
        <v>6</v>
      </c>
      <c r="B7" t="s">
        <v>45</v>
      </c>
      <c r="C7">
        <v>24</v>
      </c>
      <c r="D7">
        <v>15</v>
      </c>
      <c r="E7">
        <v>27</v>
      </c>
      <c r="F7">
        <v>30</v>
      </c>
      <c r="G7" s="7">
        <v>0</v>
      </c>
      <c r="H7" s="2">
        <f>SUM(C7,D7,E7,F7)</f>
        <v>96</v>
      </c>
    </row>
    <row r="8" spans="1:19" x14ac:dyDescent="0.3">
      <c r="A8">
        <v>7</v>
      </c>
      <c r="B8" t="s">
        <v>17</v>
      </c>
      <c r="C8">
        <v>20</v>
      </c>
      <c r="D8">
        <v>19</v>
      </c>
      <c r="E8" s="13">
        <v>19</v>
      </c>
      <c r="F8" s="7">
        <v>14</v>
      </c>
      <c r="G8">
        <v>20</v>
      </c>
      <c r="H8" s="2">
        <f>SUM(C8,D8,E8,G8)</f>
        <v>78</v>
      </c>
      <c r="S8">
        <v>4</v>
      </c>
    </row>
    <row r="9" spans="1:19" x14ac:dyDescent="0.3">
      <c r="A9">
        <v>8</v>
      </c>
      <c r="B9" t="s">
        <v>50</v>
      </c>
      <c r="C9" s="7">
        <v>0</v>
      </c>
      <c r="D9">
        <v>23</v>
      </c>
      <c r="E9">
        <v>16</v>
      </c>
      <c r="F9">
        <v>18</v>
      </c>
      <c r="G9">
        <v>17</v>
      </c>
      <c r="H9" s="2">
        <f>SUM(G9,D9,E9,F9)</f>
        <v>74</v>
      </c>
    </row>
    <row r="10" spans="1:19" x14ac:dyDescent="0.3">
      <c r="A10">
        <v>9</v>
      </c>
      <c r="B10" t="s">
        <v>43</v>
      </c>
      <c r="C10">
        <v>0</v>
      </c>
      <c r="D10" s="7">
        <v>0</v>
      </c>
      <c r="E10">
        <v>22</v>
      </c>
      <c r="F10">
        <v>20</v>
      </c>
      <c r="G10">
        <v>22</v>
      </c>
      <c r="H10" s="2">
        <f>SUM(C10,G10,E10,F10)</f>
        <v>64</v>
      </c>
    </row>
    <row r="11" spans="1:19" x14ac:dyDescent="0.3">
      <c r="A11">
        <v>10</v>
      </c>
      <c r="B11" t="s">
        <v>39</v>
      </c>
      <c r="C11">
        <v>0</v>
      </c>
      <c r="D11">
        <v>16</v>
      </c>
      <c r="E11">
        <v>18</v>
      </c>
      <c r="F11">
        <v>27</v>
      </c>
      <c r="G11" s="7">
        <v>0</v>
      </c>
      <c r="H11" s="2">
        <f>SUM(C11,D11,E11,F11)</f>
        <v>61</v>
      </c>
    </row>
    <row r="12" spans="1:19" x14ac:dyDescent="0.3">
      <c r="A12">
        <v>11</v>
      </c>
      <c r="B12" t="s">
        <v>41</v>
      </c>
      <c r="C12">
        <v>0</v>
      </c>
      <c r="D12">
        <v>25</v>
      </c>
      <c r="E12">
        <v>17</v>
      </c>
      <c r="F12">
        <v>17</v>
      </c>
      <c r="G12" s="7">
        <v>0</v>
      </c>
      <c r="H12" s="2">
        <f>SUM(C12,D12,E12,F12)</f>
        <v>59</v>
      </c>
    </row>
    <row r="13" spans="1:19" x14ac:dyDescent="0.3">
      <c r="A13">
        <v>12</v>
      </c>
      <c r="B13" t="s">
        <v>47</v>
      </c>
      <c r="C13">
        <v>0</v>
      </c>
      <c r="D13" s="7">
        <v>0</v>
      </c>
      <c r="E13">
        <v>21</v>
      </c>
      <c r="F13">
        <v>16</v>
      </c>
      <c r="G13">
        <v>21</v>
      </c>
      <c r="H13" s="2">
        <f>SUM(C13,G13,E13,F13)</f>
        <v>58</v>
      </c>
    </row>
    <row r="14" spans="1:19" x14ac:dyDescent="0.3">
      <c r="A14">
        <v>13</v>
      </c>
      <c r="B14" t="s">
        <v>133</v>
      </c>
      <c r="C14">
        <v>22</v>
      </c>
      <c r="D14">
        <v>18</v>
      </c>
      <c r="E14" s="7">
        <v>0</v>
      </c>
      <c r="F14">
        <v>13</v>
      </c>
      <c r="G14">
        <v>18</v>
      </c>
      <c r="H14" s="2">
        <f>SUM(C14,D14,E14,F14)</f>
        <v>53</v>
      </c>
    </row>
    <row r="15" spans="1:19" x14ac:dyDescent="0.3">
      <c r="A15">
        <v>14</v>
      </c>
      <c r="B15" t="s">
        <v>21</v>
      </c>
      <c r="C15">
        <v>17</v>
      </c>
      <c r="D15">
        <v>0</v>
      </c>
      <c r="E15" s="7">
        <v>0</v>
      </c>
      <c r="F15">
        <v>15</v>
      </c>
      <c r="G15">
        <v>19</v>
      </c>
      <c r="H15" s="2">
        <f>SUM(C15,D15,G15,F15)</f>
        <v>51</v>
      </c>
    </row>
    <row r="16" spans="1:19" x14ac:dyDescent="0.3">
      <c r="A16">
        <v>15</v>
      </c>
      <c r="B16" t="s">
        <v>48</v>
      </c>
      <c r="C16">
        <v>19</v>
      </c>
      <c r="D16">
        <v>0</v>
      </c>
      <c r="E16">
        <v>15</v>
      </c>
      <c r="F16">
        <v>12</v>
      </c>
      <c r="G16" s="7">
        <v>0</v>
      </c>
      <c r="H16" s="2">
        <f>SUM(C16,D16,E16,F16)</f>
        <v>46</v>
      </c>
    </row>
    <row r="17" spans="1:8" x14ac:dyDescent="0.3">
      <c r="A17">
        <v>16</v>
      </c>
      <c r="B17" t="s">
        <v>134</v>
      </c>
      <c r="C17">
        <v>0</v>
      </c>
      <c r="D17">
        <v>20</v>
      </c>
      <c r="E17">
        <v>0</v>
      </c>
      <c r="F17">
        <v>22</v>
      </c>
      <c r="G17" s="7">
        <v>0</v>
      </c>
      <c r="H17" s="2">
        <f>SUM(C17,D17,E17,F17)</f>
        <v>42</v>
      </c>
    </row>
    <row r="18" spans="1:8" x14ac:dyDescent="0.3">
      <c r="A18">
        <v>17</v>
      </c>
      <c r="B18" t="s">
        <v>132</v>
      </c>
      <c r="C18">
        <v>18</v>
      </c>
      <c r="D18">
        <v>17</v>
      </c>
      <c r="E18">
        <v>0</v>
      </c>
      <c r="F18">
        <v>0</v>
      </c>
      <c r="G18" s="7">
        <v>0</v>
      </c>
      <c r="H18" s="2">
        <f>SUM(C18,D18,E18,F18)</f>
        <v>35</v>
      </c>
    </row>
    <row r="19" spans="1:8" ht="16.2" customHeight="1" x14ac:dyDescent="0.3">
      <c r="A19">
        <v>18</v>
      </c>
      <c r="B19" t="s">
        <v>157</v>
      </c>
      <c r="C19">
        <v>0</v>
      </c>
      <c r="D19">
        <v>0</v>
      </c>
      <c r="E19">
        <v>0</v>
      </c>
      <c r="F19">
        <v>11</v>
      </c>
      <c r="G19" s="7">
        <v>0</v>
      </c>
      <c r="H19" s="2">
        <f>SUM(C19,D19,E19,F19)</f>
        <v>11</v>
      </c>
    </row>
    <row r="20" spans="1:8" ht="13.2" hidden="1" customHeight="1" x14ac:dyDescent="0.3">
      <c r="H20" s="2"/>
    </row>
    <row r="21" spans="1:8" hidden="1" x14ac:dyDescent="0.3">
      <c r="A21">
        <v>20</v>
      </c>
      <c r="H21" s="1">
        <f>SUMIF(Tabela1345[[#This Row],[I EDYCJA]:[V EDYCJA]],"&gt;="&amp;LARGE(Tabela1345[[#This Row],[I EDYCJA]:[V EDYCJA]],4))</f>
        <v>0</v>
      </c>
    </row>
    <row r="22" spans="1:8" hidden="1" x14ac:dyDescent="0.3">
      <c r="A22">
        <v>21</v>
      </c>
      <c r="H22" s="1">
        <f>SUMIF(Tabela1345[[#This Row],[I EDYCJA]:[V EDYCJA]],"&gt;="&amp;LARGE(Tabela1345[[#This Row],[I EDYCJA]:[V EDYCJA]],4))</f>
        <v>0</v>
      </c>
    </row>
    <row r="23" spans="1:8" hidden="1" x14ac:dyDescent="0.3">
      <c r="A23">
        <v>22</v>
      </c>
      <c r="H23" s="1">
        <f>SUMIF(Tabela1345[[#This Row],[I EDYCJA]:[V EDYCJA]],"&gt;="&amp;LARGE(Tabela1345[[#This Row],[I EDYCJA]:[V EDYCJA]],4))</f>
        <v>0</v>
      </c>
    </row>
    <row r="24" spans="1:8" hidden="1" x14ac:dyDescent="0.3">
      <c r="A24">
        <v>23</v>
      </c>
      <c r="H24" s="1">
        <f>SUMIF(Tabela1345[[#This Row],[I EDYCJA]:[V EDYCJA]],"&gt;="&amp;LARGE(Tabela1345[[#This Row],[I EDYCJA]:[V EDYCJA]],4))</f>
        <v>0</v>
      </c>
    </row>
    <row r="25" spans="1:8" hidden="1" x14ac:dyDescent="0.3">
      <c r="A25">
        <v>24</v>
      </c>
      <c r="H25" s="1">
        <f>SUMIF(Tabela1345[[#This Row],[I EDYCJA]:[V EDYCJA]],"&gt;="&amp;LARGE(Tabela1345[[#This Row],[I EDYCJA]:[V EDYCJA]],4))</f>
        <v>0</v>
      </c>
    </row>
    <row r="26" spans="1:8" hidden="1" x14ac:dyDescent="0.3">
      <c r="A26">
        <v>24</v>
      </c>
      <c r="H26" s="1">
        <f>SUMIF(Tabela1345[[#This Row],[I EDYCJA]:[V EDYCJA]],"&gt;="&amp;LARGE(Tabela1345[[#This Row],[I EDYCJA]:[V EDYCJA]],4))</f>
        <v>0</v>
      </c>
    </row>
    <row r="28" spans="1:8" x14ac:dyDescent="0.3">
      <c r="B28" t="s">
        <v>162</v>
      </c>
    </row>
    <row r="31" spans="1:8" x14ac:dyDescent="0.3">
      <c r="B31" s="9" t="s">
        <v>176</v>
      </c>
    </row>
  </sheetData>
  <conditionalFormatting sqref="H2:H20">
    <cfRule type="top10" dxfId="7" priority="1" rank="3"/>
  </conditionalFormatting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3A908-04A6-4DDA-A0E6-726FE671D69A}">
  <dimension ref="A1:H32"/>
  <sheetViews>
    <sheetView workbookViewId="0">
      <selection activeCell="K11" sqref="K11"/>
    </sheetView>
  </sheetViews>
  <sheetFormatPr defaultRowHeight="14.4" x14ac:dyDescent="0.3"/>
  <cols>
    <col min="1" max="1" width="6.33203125" style="19" bestFit="1" customWidth="1"/>
    <col min="2" max="2" width="24.109375" style="19" bestFit="1" customWidth="1"/>
    <col min="3" max="8" width="11.44140625" style="19" customWidth="1"/>
    <col min="9" max="16384" width="8.88671875" style="19"/>
  </cols>
  <sheetData>
    <row r="1" spans="1:8" x14ac:dyDescent="0.3">
      <c r="A1" s="19" t="s">
        <v>104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</row>
    <row r="2" spans="1:8" x14ac:dyDescent="0.3">
      <c r="A2" s="19">
        <v>1</v>
      </c>
      <c r="B2" s="19" t="s">
        <v>24</v>
      </c>
      <c r="C2" s="19">
        <v>27</v>
      </c>
      <c r="D2" s="19">
        <v>30</v>
      </c>
      <c r="E2" s="19">
        <v>24</v>
      </c>
      <c r="F2" s="20">
        <v>0</v>
      </c>
      <c r="G2" s="19">
        <v>27</v>
      </c>
      <c r="H2" s="19">
        <f>SUM(C2,D2,E2,G2)</f>
        <v>108</v>
      </c>
    </row>
    <row r="3" spans="1:8" x14ac:dyDescent="0.3">
      <c r="A3" s="19">
        <v>2</v>
      </c>
      <c r="B3" s="19" t="s">
        <v>171</v>
      </c>
      <c r="C3" s="19">
        <v>30</v>
      </c>
      <c r="D3" s="19">
        <v>27</v>
      </c>
      <c r="E3" s="19">
        <v>22</v>
      </c>
      <c r="F3" s="19">
        <v>27</v>
      </c>
      <c r="G3" s="20">
        <v>0</v>
      </c>
      <c r="H3" s="19">
        <f>SUM(C3,D3,E3,F3)</f>
        <v>106</v>
      </c>
    </row>
    <row r="4" spans="1:8" x14ac:dyDescent="0.3">
      <c r="A4" s="19">
        <v>3</v>
      </c>
      <c r="B4" s="19" t="s">
        <v>26</v>
      </c>
      <c r="C4" s="19">
        <v>24</v>
      </c>
      <c r="D4" s="19">
        <v>25</v>
      </c>
      <c r="E4" s="19">
        <v>27</v>
      </c>
      <c r="F4" s="19">
        <v>23</v>
      </c>
      <c r="G4" s="20">
        <v>0</v>
      </c>
      <c r="H4" s="19">
        <f>SUM(C4,D4,E4,F4)</f>
        <v>99</v>
      </c>
    </row>
    <row r="5" spans="1:8" x14ac:dyDescent="0.3">
      <c r="A5" s="19">
        <v>4</v>
      </c>
      <c r="B5" s="19" t="s">
        <v>135</v>
      </c>
      <c r="C5" s="19">
        <v>22</v>
      </c>
      <c r="D5" s="19">
        <v>23</v>
      </c>
      <c r="E5" s="20">
        <v>21</v>
      </c>
      <c r="F5" s="19">
        <v>22</v>
      </c>
      <c r="G5" s="19">
        <v>25</v>
      </c>
      <c r="H5" s="21">
        <f>SUM(C5,D5,G5,F5)</f>
        <v>92</v>
      </c>
    </row>
    <row r="6" spans="1:8" s="22" customFormat="1" x14ac:dyDescent="0.3">
      <c r="A6" s="24">
        <v>5</v>
      </c>
      <c r="B6" s="24" t="s">
        <v>136</v>
      </c>
      <c r="C6" s="24">
        <v>21</v>
      </c>
      <c r="D6" s="24">
        <v>8</v>
      </c>
      <c r="E6" s="24">
        <v>30</v>
      </c>
      <c r="F6" s="24">
        <v>30</v>
      </c>
      <c r="G6" s="25">
        <v>0</v>
      </c>
      <c r="H6" s="22">
        <f>SUM(C6,D6,E6,F6)</f>
        <v>89</v>
      </c>
    </row>
    <row r="7" spans="1:8" s="22" customFormat="1" x14ac:dyDescent="0.3">
      <c r="A7" s="22">
        <v>6</v>
      </c>
      <c r="B7" s="22" t="s">
        <v>29</v>
      </c>
      <c r="C7" s="22">
        <v>17</v>
      </c>
      <c r="D7" s="23">
        <v>16</v>
      </c>
      <c r="E7" s="22">
        <v>23</v>
      </c>
      <c r="F7" s="30">
        <v>24</v>
      </c>
      <c r="G7" s="22">
        <v>25</v>
      </c>
      <c r="H7" s="22">
        <f>SUM(C7,E7,F7,G7)</f>
        <v>89</v>
      </c>
    </row>
    <row r="8" spans="1:8" s="22" customFormat="1" x14ac:dyDescent="0.3">
      <c r="A8" s="24">
        <v>7</v>
      </c>
      <c r="B8" s="24" t="s">
        <v>56</v>
      </c>
      <c r="C8" s="24">
        <v>25</v>
      </c>
      <c r="D8" s="31">
        <v>22</v>
      </c>
      <c r="E8" s="24">
        <v>20</v>
      </c>
      <c r="F8" s="25">
        <v>18</v>
      </c>
      <c r="G8" s="24">
        <v>22</v>
      </c>
      <c r="H8" s="22">
        <f>SUM(C8,G8,E8,D8)</f>
        <v>89</v>
      </c>
    </row>
    <row r="9" spans="1:8" x14ac:dyDescent="0.3">
      <c r="A9" s="19">
        <v>8</v>
      </c>
      <c r="B9" s="19" t="s">
        <v>95</v>
      </c>
      <c r="C9" s="19">
        <v>19</v>
      </c>
      <c r="D9" s="19">
        <v>21</v>
      </c>
      <c r="E9" s="20">
        <v>19</v>
      </c>
      <c r="F9" s="19">
        <v>21</v>
      </c>
      <c r="G9" s="19">
        <v>23</v>
      </c>
      <c r="H9" s="19">
        <f>SUM(C9,D9,G9,F9)</f>
        <v>84</v>
      </c>
    </row>
    <row r="10" spans="1:8" x14ac:dyDescent="0.3">
      <c r="A10" s="19">
        <v>9</v>
      </c>
      <c r="B10" s="19" t="s">
        <v>54</v>
      </c>
      <c r="C10" s="19">
        <v>16</v>
      </c>
      <c r="D10" s="19">
        <v>24</v>
      </c>
      <c r="E10" s="20">
        <v>0</v>
      </c>
      <c r="F10" s="19">
        <v>16</v>
      </c>
      <c r="G10" s="19">
        <v>21</v>
      </c>
      <c r="H10" s="22">
        <f>SUM(C10,D10,G10,F10)</f>
        <v>77</v>
      </c>
    </row>
    <row r="11" spans="1:8" x14ac:dyDescent="0.3">
      <c r="A11" s="19">
        <v>10</v>
      </c>
      <c r="B11" s="19" t="s">
        <v>33</v>
      </c>
      <c r="C11" s="20">
        <v>13</v>
      </c>
      <c r="D11" s="19">
        <v>17</v>
      </c>
      <c r="E11" s="19">
        <v>18</v>
      </c>
      <c r="F11" s="19">
        <v>20</v>
      </c>
      <c r="G11" s="19">
        <v>20</v>
      </c>
      <c r="H11" s="22">
        <f>SUM(G11,D11,E11,F11)</f>
        <v>75</v>
      </c>
    </row>
    <row r="12" spans="1:8" x14ac:dyDescent="0.3">
      <c r="A12" s="19">
        <v>11</v>
      </c>
      <c r="B12" s="19" t="s">
        <v>140</v>
      </c>
      <c r="C12" s="20">
        <v>0</v>
      </c>
      <c r="D12" s="19">
        <v>19</v>
      </c>
      <c r="E12" s="19">
        <v>25</v>
      </c>
      <c r="F12" s="19">
        <v>0</v>
      </c>
      <c r="G12" s="19">
        <v>30</v>
      </c>
      <c r="H12" s="22">
        <f>SUM(G12,D12,E12,F12)</f>
        <v>74</v>
      </c>
    </row>
    <row r="13" spans="1:8" x14ac:dyDescent="0.3">
      <c r="A13" s="19">
        <v>12</v>
      </c>
      <c r="B13" s="19" t="s">
        <v>55</v>
      </c>
      <c r="C13" s="19">
        <v>23</v>
      </c>
      <c r="D13" s="19">
        <v>11</v>
      </c>
      <c r="E13" s="19">
        <v>0</v>
      </c>
      <c r="F13" s="19">
        <v>25</v>
      </c>
      <c r="G13" s="20">
        <v>0</v>
      </c>
      <c r="H13" s="22">
        <f>SUM(C13,D13,E13,F13)</f>
        <v>59</v>
      </c>
    </row>
    <row r="14" spans="1:8" x14ac:dyDescent="0.3">
      <c r="A14" s="19">
        <v>13</v>
      </c>
      <c r="B14" s="19" t="s">
        <v>138</v>
      </c>
      <c r="C14" s="20">
        <v>9</v>
      </c>
      <c r="D14" s="19">
        <v>12</v>
      </c>
      <c r="E14" s="19">
        <v>14</v>
      </c>
      <c r="F14" s="19">
        <v>11</v>
      </c>
      <c r="G14" s="19">
        <v>19</v>
      </c>
      <c r="H14" s="22">
        <f>SUM(G14,D14,E14,F14)</f>
        <v>56</v>
      </c>
    </row>
    <row r="15" spans="1:8" x14ac:dyDescent="0.3">
      <c r="A15" s="19">
        <v>14</v>
      </c>
      <c r="B15" s="19" t="s">
        <v>110</v>
      </c>
      <c r="C15" s="19">
        <v>11</v>
      </c>
      <c r="D15" s="19">
        <v>18</v>
      </c>
      <c r="E15" s="19">
        <v>13</v>
      </c>
      <c r="F15" s="19">
        <v>13</v>
      </c>
      <c r="G15" s="20">
        <v>5</v>
      </c>
      <c r="H15" s="22">
        <f t="shared" ref="H15:H25" si="0">SUM(C15,D15,E15,F15)</f>
        <v>55</v>
      </c>
    </row>
    <row r="16" spans="1:8" x14ac:dyDescent="0.3">
      <c r="A16" s="19">
        <v>15</v>
      </c>
      <c r="B16" s="19" t="s">
        <v>63</v>
      </c>
      <c r="C16" s="19">
        <v>10</v>
      </c>
      <c r="D16" s="19">
        <v>13</v>
      </c>
      <c r="E16" s="19">
        <v>15</v>
      </c>
      <c r="F16" s="19">
        <v>14</v>
      </c>
      <c r="G16" s="20">
        <v>0</v>
      </c>
      <c r="H16" s="22">
        <f t="shared" si="0"/>
        <v>52</v>
      </c>
    </row>
    <row r="17" spans="1:8" x14ac:dyDescent="0.3">
      <c r="A17" s="19">
        <v>16</v>
      </c>
      <c r="B17" s="19" t="s">
        <v>25</v>
      </c>
      <c r="C17" s="19">
        <v>18</v>
      </c>
      <c r="D17" s="19">
        <v>0</v>
      </c>
      <c r="E17" s="19">
        <v>16</v>
      </c>
      <c r="F17" s="19">
        <v>17</v>
      </c>
      <c r="G17" s="20">
        <v>0</v>
      </c>
      <c r="H17" s="22">
        <f t="shared" si="0"/>
        <v>51</v>
      </c>
    </row>
    <row r="18" spans="1:8" x14ac:dyDescent="0.3">
      <c r="A18" s="19">
        <v>17</v>
      </c>
      <c r="B18" s="19" t="s">
        <v>58</v>
      </c>
      <c r="C18" s="19">
        <v>15</v>
      </c>
      <c r="D18" s="19">
        <v>14</v>
      </c>
      <c r="E18" s="19">
        <v>17</v>
      </c>
      <c r="F18" s="19">
        <v>0</v>
      </c>
      <c r="G18" s="20">
        <v>0</v>
      </c>
      <c r="H18" s="22">
        <f t="shared" si="0"/>
        <v>46</v>
      </c>
    </row>
    <row r="19" spans="1:8" x14ac:dyDescent="0.3">
      <c r="A19" s="19">
        <v>18</v>
      </c>
      <c r="B19" s="19" t="s">
        <v>139</v>
      </c>
      <c r="C19" s="19">
        <v>7</v>
      </c>
      <c r="D19" s="19">
        <v>20</v>
      </c>
      <c r="E19" s="19">
        <v>0</v>
      </c>
      <c r="F19" s="19">
        <v>12</v>
      </c>
      <c r="G19" s="20">
        <v>0</v>
      </c>
      <c r="H19" s="22">
        <f t="shared" si="0"/>
        <v>39</v>
      </c>
    </row>
    <row r="20" spans="1:8" x14ac:dyDescent="0.3">
      <c r="A20" s="19">
        <v>19</v>
      </c>
      <c r="B20" s="19" t="s">
        <v>37</v>
      </c>
      <c r="C20" s="19">
        <v>0</v>
      </c>
      <c r="D20" s="19">
        <v>15</v>
      </c>
      <c r="E20" s="19">
        <v>0</v>
      </c>
      <c r="F20" s="19">
        <v>19</v>
      </c>
      <c r="G20" s="20">
        <v>0</v>
      </c>
      <c r="H20" s="22">
        <f t="shared" si="0"/>
        <v>34</v>
      </c>
    </row>
    <row r="21" spans="1:8" s="22" customFormat="1" x14ac:dyDescent="0.3">
      <c r="A21" s="22">
        <v>20</v>
      </c>
      <c r="B21" s="19" t="s">
        <v>92</v>
      </c>
      <c r="C21" s="19">
        <v>8</v>
      </c>
      <c r="D21" s="19">
        <v>9</v>
      </c>
      <c r="E21" s="19">
        <v>12</v>
      </c>
      <c r="F21" s="19">
        <v>0</v>
      </c>
      <c r="G21" s="20">
        <v>0</v>
      </c>
      <c r="H21" s="22">
        <f t="shared" si="0"/>
        <v>29</v>
      </c>
    </row>
    <row r="22" spans="1:8" ht="15" customHeight="1" x14ac:dyDescent="0.3">
      <c r="A22" s="19">
        <v>21</v>
      </c>
      <c r="B22" s="19" t="s">
        <v>137</v>
      </c>
      <c r="C22" s="19">
        <v>12</v>
      </c>
      <c r="D22" s="19">
        <v>0</v>
      </c>
      <c r="E22" s="19">
        <v>0</v>
      </c>
      <c r="F22" s="19">
        <v>15</v>
      </c>
      <c r="G22" s="20">
        <v>0</v>
      </c>
      <c r="H22" s="22">
        <f t="shared" si="0"/>
        <v>27</v>
      </c>
    </row>
    <row r="23" spans="1:8" x14ac:dyDescent="0.3">
      <c r="A23" s="19">
        <v>22</v>
      </c>
      <c r="B23" s="22" t="s">
        <v>62</v>
      </c>
      <c r="C23" s="22">
        <v>20</v>
      </c>
      <c r="D23" s="22">
        <v>0</v>
      </c>
      <c r="E23" s="22">
        <v>0</v>
      </c>
      <c r="F23" s="22">
        <v>0</v>
      </c>
      <c r="G23" s="23">
        <v>0</v>
      </c>
      <c r="H23" s="22">
        <f t="shared" si="0"/>
        <v>20</v>
      </c>
    </row>
    <row r="24" spans="1:8" s="22" customFormat="1" x14ac:dyDescent="0.3">
      <c r="A24" s="24">
        <v>23</v>
      </c>
      <c r="B24" s="24" t="s">
        <v>34</v>
      </c>
      <c r="C24" s="24">
        <v>14</v>
      </c>
      <c r="D24" s="24">
        <v>0</v>
      </c>
      <c r="E24" s="24">
        <v>0</v>
      </c>
      <c r="F24" s="24">
        <v>0</v>
      </c>
      <c r="G24" s="25">
        <v>0</v>
      </c>
      <c r="H24" s="22">
        <f t="shared" si="0"/>
        <v>14</v>
      </c>
    </row>
    <row r="25" spans="1:8" s="22" customFormat="1" x14ac:dyDescent="0.3">
      <c r="A25" s="22">
        <v>24</v>
      </c>
      <c r="B25" s="22" t="s">
        <v>60</v>
      </c>
      <c r="C25" s="22">
        <v>0</v>
      </c>
      <c r="D25" s="22">
        <v>10</v>
      </c>
      <c r="E25" s="22">
        <v>0</v>
      </c>
      <c r="F25" s="22">
        <v>0</v>
      </c>
      <c r="G25" s="23">
        <v>0</v>
      </c>
      <c r="H25" s="19">
        <f t="shared" si="0"/>
        <v>10</v>
      </c>
    </row>
    <row r="26" spans="1:8" ht="0.6" customHeight="1" x14ac:dyDescent="0.3">
      <c r="A26" s="19">
        <v>25</v>
      </c>
      <c r="C26" s="19">
        <v>0</v>
      </c>
      <c r="H26" s="21">
        <f>SUMIF(Tabela13456[[#This Row],[I EDYCJA]:[V EDYCJA]],"&gt;="&amp;LARGE(Tabela13456[[#This Row],[I EDYCJA]:[V EDYCJA]],4))</f>
        <v>0</v>
      </c>
    </row>
    <row r="27" spans="1:8" hidden="1" x14ac:dyDescent="0.3">
      <c r="A27" s="19">
        <v>26</v>
      </c>
      <c r="H27" s="21">
        <f>SUMIF(Tabela13456[[#This Row],[I EDYCJA]:[V EDYCJA]],"&gt;="&amp;LARGE(Tabela13456[[#This Row],[I EDYCJA]:[V EDYCJA]],4))</f>
        <v>0</v>
      </c>
    </row>
    <row r="30" spans="1:8" x14ac:dyDescent="0.3">
      <c r="B30" s="19" t="s">
        <v>163</v>
      </c>
    </row>
    <row r="32" spans="1:8" x14ac:dyDescent="0.3">
      <c r="B32" s="26" t="s">
        <v>176</v>
      </c>
    </row>
  </sheetData>
  <conditionalFormatting sqref="H2:H25">
    <cfRule type="top10" dxfId="6" priority="6" rank="3"/>
  </conditionalFormatting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002CA-6D8E-4936-A024-ED54F110589B}">
  <dimension ref="A1:H20"/>
  <sheetViews>
    <sheetView workbookViewId="0">
      <selection activeCell="M7" sqref="M7"/>
    </sheetView>
  </sheetViews>
  <sheetFormatPr defaultRowHeight="14.4" x14ac:dyDescent="0.3"/>
  <cols>
    <col min="1" max="1" width="6.33203125" bestFit="1" customWidth="1"/>
    <col min="2" max="2" width="24.109375" bestFit="1" customWidth="1"/>
    <col min="3" max="8" width="11.44140625" customWidth="1"/>
  </cols>
  <sheetData>
    <row r="1" spans="1:8" x14ac:dyDescent="0.3">
      <c r="A1" t="s">
        <v>104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x14ac:dyDescent="0.3">
      <c r="A2">
        <v>1</v>
      </c>
      <c r="B2" t="s">
        <v>67</v>
      </c>
      <c r="C2">
        <v>30</v>
      </c>
      <c r="D2">
        <v>30</v>
      </c>
      <c r="E2" s="7">
        <v>0</v>
      </c>
      <c r="F2">
        <v>30</v>
      </c>
      <c r="G2">
        <v>27</v>
      </c>
      <c r="H2" s="1">
        <f>SUM(F2,C2,D2,G2)</f>
        <v>117</v>
      </c>
    </row>
    <row r="3" spans="1:8" x14ac:dyDescent="0.3">
      <c r="A3">
        <v>2</v>
      </c>
      <c r="B3" t="s">
        <v>142</v>
      </c>
      <c r="C3" s="7">
        <v>21</v>
      </c>
      <c r="D3">
        <v>25</v>
      </c>
      <c r="E3">
        <v>30</v>
      </c>
      <c r="F3">
        <v>27</v>
      </c>
      <c r="G3">
        <v>30</v>
      </c>
      <c r="H3" s="1">
        <f>SUM(F3,E3,D3,G3)</f>
        <v>112</v>
      </c>
    </row>
    <row r="4" spans="1:8" x14ac:dyDescent="0.3">
      <c r="A4">
        <v>3</v>
      </c>
      <c r="B4" s="3" t="s">
        <v>65</v>
      </c>
      <c r="C4" s="4">
        <v>25</v>
      </c>
      <c r="D4" s="8">
        <v>17</v>
      </c>
      <c r="E4" s="4">
        <v>27</v>
      </c>
      <c r="F4" s="4">
        <v>25</v>
      </c>
      <c r="G4" s="4">
        <v>25</v>
      </c>
      <c r="H4" s="1">
        <f>SUM(G4,F4,E4,C4)</f>
        <v>102</v>
      </c>
    </row>
    <row r="5" spans="1:8" x14ac:dyDescent="0.3">
      <c r="A5">
        <v>4</v>
      </c>
      <c r="B5" t="s">
        <v>68</v>
      </c>
      <c r="C5">
        <v>23</v>
      </c>
      <c r="D5">
        <v>23</v>
      </c>
      <c r="E5">
        <v>22</v>
      </c>
      <c r="F5">
        <v>24</v>
      </c>
      <c r="G5" s="7">
        <v>21</v>
      </c>
      <c r="H5" s="1">
        <f>SUM(F5,E5,D5,C5)</f>
        <v>92</v>
      </c>
    </row>
    <row r="6" spans="1:8" x14ac:dyDescent="0.3">
      <c r="A6">
        <v>5</v>
      </c>
      <c r="B6" t="s">
        <v>97</v>
      </c>
      <c r="C6">
        <v>24</v>
      </c>
      <c r="D6" s="7">
        <v>0</v>
      </c>
      <c r="E6">
        <v>23</v>
      </c>
      <c r="F6">
        <v>20</v>
      </c>
      <c r="G6">
        <v>24</v>
      </c>
      <c r="H6" s="2">
        <f>SUM(F6,E6,C6,G6)</f>
        <v>91</v>
      </c>
    </row>
    <row r="7" spans="1:8" x14ac:dyDescent="0.3">
      <c r="A7">
        <v>6</v>
      </c>
      <c r="B7" t="s">
        <v>141</v>
      </c>
      <c r="C7">
        <v>22</v>
      </c>
      <c r="D7">
        <v>22</v>
      </c>
      <c r="E7">
        <v>21</v>
      </c>
      <c r="F7">
        <v>22</v>
      </c>
      <c r="G7" s="7">
        <v>0</v>
      </c>
      <c r="H7" s="2">
        <f>SUM(F7,E7,D7,C7)</f>
        <v>87</v>
      </c>
    </row>
    <row r="8" spans="1:8" x14ac:dyDescent="0.3">
      <c r="A8">
        <v>7</v>
      </c>
      <c r="B8" t="s">
        <v>69</v>
      </c>
      <c r="C8">
        <v>20</v>
      </c>
      <c r="D8">
        <v>19</v>
      </c>
      <c r="E8">
        <v>20</v>
      </c>
      <c r="F8" s="7">
        <v>0</v>
      </c>
      <c r="G8">
        <v>20</v>
      </c>
      <c r="H8" s="2">
        <f>SUM(C8,E8,D8,G8)</f>
        <v>79</v>
      </c>
    </row>
    <row r="9" spans="1:8" x14ac:dyDescent="0.3">
      <c r="A9">
        <v>8</v>
      </c>
      <c r="B9" t="s">
        <v>64</v>
      </c>
      <c r="C9">
        <v>27</v>
      </c>
      <c r="D9">
        <v>27</v>
      </c>
      <c r="E9">
        <v>0</v>
      </c>
      <c r="F9">
        <v>23</v>
      </c>
      <c r="G9" s="7">
        <v>0</v>
      </c>
      <c r="H9" s="2">
        <f>SUM(F9,E9,D9,C9)</f>
        <v>77</v>
      </c>
    </row>
    <row r="10" spans="1:8" s="2" customFormat="1" x14ac:dyDescent="0.3">
      <c r="A10" s="5">
        <v>9</v>
      </c>
      <c r="B10" s="5" t="s">
        <v>143</v>
      </c>
      <c r="C10" s="5">
        <v>0</v>
      </c>
      <c r="D10" s="6">
        <v>0</v>
      </c>
      <c r="E10" s="5">
        <v>25</v>
      </c>
      <c r="F10" s="5">
        <v>21</v>
      </c>
      <c r="G10" s="5">
        <v>22</v>
      </c>
      <c r="H10" s="2">
        <f t="shared" ref="H10:H15" si="0">SUM(F10,E10,D10,G10)</f>
        <v>68</v>
      </c>
    </row>
    <row r="11" spans="1:8" s="2" customFormat="1" x14ac:dyDescent="0.3">
      <c r="A11" s="2">
        <v>10</v>
      </c>
      <c r="B11" s="2" t="s">
        <v>94</v>
      </c>
      <c r="C11" s="2">
        <v>0</v>
      </c>
      <c r="D11" s="2">
        <v>21</v>
      </c>
      <c r="E11" s="2">
        <v>24</v>
      </c>
      <c r="F11" s="12">
        <v>0</v>
      </c>
      <c r="G11" s="2">
        <v>23</v>
      </c>
      <c r="H11" s="2">
        <f t="shared" si="0"/>
        <v>68</v>
      </c>
    </row>
    <row r="12" spans="1:8" x14ac:dyDescent="0.3">
      <c r="A12">
        <v>11</v>
      </c>
      <c r="B12" t="s">
        <v>66</v>
      </c>
      <c r="C12">
        <v>5</v>
      </c>
      <c r="D12">
        <v>24</v>
      </c>
      <c r="E12">
        <v>18</v>
      </c>
      <c r="F12">
        <v>19</v>
      </c>
      <c r="G12" s="7">
        <v>0</v>
      </c>
      <c r="H12" s="2">
        <f t="shared" si="0"/>
        <v>61</v>
      </c>
    </row>
    <row r="13" spans="1:8" x14ac:dyDescent="0.3">
      <c r="A13">
        <v>12</v>
      </c>
      <c r="B13" t="s">
        <v>44</v>
      </c>
      <c r="C13">
        <v>0</v>
      </c>
      <c r="D13">
        <v>20</v>
      </c>
      <c r="E13">
        <v>19</v>
      </c>
      <c r="F13">
        <v>18</v>
      </c>
      <c r="G13" s="7">
        <v>0</v>
      </c>
      <c r="H13" s="2">
        <f t="shared" si="0"/>
        <v>57</v>
      </c>
    </row>
    <row r="14" spans="1:8" x14ac:dyDescent="0.3">
      <c r="A14">
        <v>13</v>
      </c>
      <c r="B14" t="s">
        <v>49</v>
      </c>
      <c r="C14">
        <v>0</v>
      </c>
      <c r="D14">
        <v>18</v>
      </c>
      <c r="E14">
        <v>0</v>
      </c>
      <c r="F14">
        <v>0</v>
      </c>
      <c r="G14" s="7">
        <v>0</v>
      </c>
      <c r="H14" s="2">
        <f t="shared" si="0"/>
        <v>18</v>
      </c>
    </row>
    <row r="15" spans="1:8" x14ac:dyDescent="0.3">
      <c r="A15">
        <v>14</v>
      </c>
      <c r="B15" t="s">
        <v>172</v>
      </c>
      <c r="C15">
        <v>0</v>
      </c>
      <c r="D15">
        <v>0</v>
      </c>
      <c r="E15">
        <v>17</v>
      </c>
      <c r="F15">
        <v>0</v>
      </c>
      <c r="G15" s="7">
        <v>0</v>
      </c>
      <c r="H15">
        <f t="shared" si="0"/>
        <v>17</v>
      </c>
    </row>
    <row r="16" spans="1:8" s="2" customFormat="1" x14ac:dyDescent="0.3">
      <c r="G16" s="12"/>
    </row>
    <row r="18" spans="2:4" x14ac:dyDescent="0.3">
      <c r="B18" t="s">
        <v>164</v>
      </c>
    </row>
    <row r="20" spans="2:4" x14ac:dyDescent="0.3">
      <c r="B20" s="26" t="s">
        <v>176</v>
      </c>
      <c r="C20" s="19"/>
      <c r="D20" s="19"/>
    </row>
  </sheetData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3D1E-5464-40CB-88FF-DE3765C7E7FA}">
  <dimension ref="A1:S21"/>
  <sheetViews>
    <sheetView zoomScale="112" zoomScaleNormal="112" workbookViewId="0">
      <selection activeCell="K15" sqref="K15"/>
    </sheetView>
  </sheetViews>
  <sheetFormatPr defaultRowHeight="14.4" x14ac:dyDescent="0.3"/>
  <cols>
    <col min="1" max="1" width="5.21875" bestFit="1" customWidth="1"/>
    <col min="2" max="2" width="24.109375" bestFit="1" customWidth="1"/>
    <col min="3" max="8" width="11.44140625" customWidth="1"/>
  </cols>
  <sheetData>
    <row r="1" spans="1:19" x14ac:dyDescent="0.3">
      <c r="A1" t="s">
        <v>103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19" s="2" customFormat="1" x14ac:dyDescent="0.3">
      <c r="A2" s="5">
        <v>1</v>
      </c>
      <c r="B2" s="5" t="s">
        <v>71</v>
      </c>
      <c r="C2" s="5">
        <v>30</v>
      </c>
      <c r="D2" s="5">
        <v>30</v>
      </c>
      <c r="E2" s="5">
        <v>30</v>
      </c>
      <c r="F2" s="5">
        <v>30</v>
      </c>
      <c r="G2" s="6">
        <v>30</v>
      </c>
      <c r="H2" s="2">
        <f>SUM(C2,D2,E2,F2)</f>
        <v>120</v>
      </c>
    </row>
    <row r="3" spans="1:19" s="2" customFormat="1" x14ac:dyDescent="0.3">
      <c r="A3" s="2">
        <v>2</v>
      </c>
      <c r="B3" s="2" t="s">
        <v>72</v>
      </c>
      <c r="C3" s="2">
        <v>27</v>
      </c>
      <c r="D3" s="2">
        <v>25</v>
      </c>
      <c r="E3" s="12">
        <v>25</v>
      </c>
      <c r="F3" s="2">
        <v>27</v>
      </c>
      <c r="G3" s="2">
        <v>27</v>
      </c>
      <c r="H3" s="2">
        <f>SUM(C3,D3,G3,F3)</f>
        <v>106</v>
      </c>
    </row>
    <row r="4" spans="1:19" s="2" customFormat="1" x14ac:dyDescent="0.3">
      <c r="A4" s="5">
        <v>3</v>
      </c>
      <c r="B4" s="5" t="s">
        <v>106</v>
      </c>
      <c r="C4" s="6">
        <v>0</v>
      </c>
      <c r="D4" s="5">
        <v>27</v>
      </c>
      <c r="E4" s="5">
        <v>27</v>
      </c>
      <c r="F4" s="5">
        <v>25</v>
      </c>
      <c r="G4" s="5">
        <v>25</v>
      </c>
      <c r="H4" s="5">
        <f>SUM(G4,D4,E4,F4)</f>
        <v>104</v>
      </c>
    </row>
    <row r="5" spans="1:19" s="2" customFormat="1" x14ac:dyDescent="0.3">
      <c r="A5" s="2">
        <v>4</v>
      </c>
      <c r="B5" s="2" t="s">
        <v>51</v>
      </c>
      <c r="C5" s="2">
        <v>25</v>
      </c>
      <c r="D5" s="2">
        <v>24</v>
      </c>
      <c r="E5" s="2">
        <v>24</v>
      </c>
      <c r="F5" s="2">
        <v>24</v>
      </c>
      <c r="G5" s="12">
        <v>0</v>
      </c>
      <c r="H5" s="1">
        <f>SUM(C5,D5,E5,F5)</f>
        <v>97</v>
      </c>
    </row>
    <row r="6" spans="1:19" x14ac:dyDescent="0.3">
      <c r="A6">
        <v>5</v>
      </c>
      <c r="B6" t="s">
        <v>98</v>
      </c>
      <c r="C6">
        <v>23</v>
      </c>
      <c r="D6">
        <v>23</v>
      </c>
      <c r="E6">
        <v>23</v>
      </c>
      <c r="F6" s="7">
        <v>0</v>
      </c>
      <c r="G6">
        <v>23</v>
      </c>
      <c r="H6" s="2">
        <f>SUM(C6,D6,E6,G6)</f>
        <v>92</v>
      </c>
    </row>
    <row r="7" spans="1:19" x14ac:dyDescent="0.3">
      <c r="A7">
        <v>5</v>
      </c>
      <c r="B7" t="s">
        <v>112</v>
      </c>
      <c r="C7" s="7">
        <v>19</v>
      </c>
      <c r="D7">
        <v>21</v>
      </c>
      <c r="E7">
        <v>22</v>
      </c>
      <c r="F7">
        <v>21</v>
      </c>
      <c r="G7">
        <v>24</v>
      </c>
      <c r="H7" s="2">
        <f>SUM(G7,D7,E7,F7)</f>
        <v>88</v>
      </c>
    </row>
    <row r="8" spans="1:19" x14ac:dyDescent="0.3">
      <c r="A8">
        <v>7</v>
      </c>
      <c r="B8" t="s">
        <v>96</v>
      </c>
      <c r="C8">
        <v>17</v>
      </c>
      <c r="D8">
        <v>20</v>
      </c>
      <c r="E8">
        <v>20</v>
      </c>
      <c r="F8">
        <v>22</v>
      </c>
      <c r="G8" s="7">
        <v>0</v>
      </c>
      <c r="H8" s="2">
        <f>SUM(C8,D8,E8,F8)</f>
        <v>79</v>
      </c>
      <c r="S8">
        <v>4</v>
      </c>
    </row>
    <row r="9" spans="1:19" s="2" customFormat="1" x14ac:dyDescent="0.3">
      <c r="A9" s="2">
        <v>8</v>
      </c>
      <c r="B9" s="2" t="s">
        <v>59</v>
      </c>
      <c r="C9" s="12">
        <v>14</v>
      </c>
      <c r="D9" s="2">
        <v>18</v>
      </c>
      <c r="E9" s="2">
        <v>19</v>
      </c>
      <c r="F9" s="2">
        <v>17</v>
      </c>
      <c r="G9" s="27">
        <v>22</v>
      </c>
      <c r="H9" s="2">
        <f>SUM(G9,D9,E9,F9)</f>
        <v>76</v>
      </c>
    </row>
    <row r="10" spans="1:19" s="2" customFormat="1" x14ac:dyDescent="0.3">
      <c r="A10" s="5">
        <v>9</v>
      </c>
      <c r="B10" s="5" t="s">
        <v>145</v>
      </c>
      <c r="C10" s="28">
        <v>18</v>
      </c>
      <c r="D10" s="5">
        <v>17</v>
      </c>
      <c r="E10" s="5">
        <v>21</v>
      </c>
      <c r="F10" s="5">
        <v>20</v>
      </c>
      <c r="G10" s="6">
        <v>0</v>
      </c>
      <c r="H10" s="2">
        <f t="shared" ref="H10:H16" si="0">SUM(C10,D10,E10,F10)</f>
        <v>76</v>
      </c>
    </row>
    <row r="11" spans="1:19" x14ac:dyDescent="0.3">
      <c r="A11">
        <v>10</v>
      </c>
      <c r="B11" t="s">
        <v>61</v>
      </c>
      <c r="C11">
        <v>21</v>
      </c>
      <c r="D11">
        <v>22</v>
      </c>
      <c r="E11">
        <v>0</v>
      </c>
      <c r="F11">
        <v>18</v>
      </c>
      <c r="G11" s="7">
        <v>0</v>
      </c>
      <c r="H11" s="2">
        <f t="shared" si="0"/>
        <v>61</v>
      </c>
    </row>
    <row r="12" spans="1:19" x14ac:dyDescent="0.3">
      <c r="A12">
        <v>11</v>
      </c>
      <c r="B12" t="s">
        <v>144</v>
      </c>
      <c r="C12">
        <v>22</v>
      </c>
      <c r="D12">
        <v>0</v>
      </c>
      <c r="E12">
        <v>0</v>
      </c>
      <c r="F12">
        <v>19</v>
      </c>
      <c r="G12" s="7">
        <v>0</v>
      </c>
      <c r="H12" s="2">
        <f t="shared" si="0"/>
        <v>41</v>
      </c>
    </row>
    <row r="13" spans="1:19" x14ac:dyDescent="0.3">
      <c r="A13">
        <v>12</v>
      </c>
      <c r="B13" t="s">
        <v>57</v>
      </c>
      <c r="C13">
        <v>15</v>
      </c>
      <c r="D13">
        <v>0</v>
      </c>
      <c r="E13">
        <v>0</v>
      </c>
      <c r="F13">
        <v>23</v>
      </c>
      <c r="G13" s="7">
        <v>0</v>
      </c>
      <c r="H13" s="2">
        <f t="shared" si="0"/>
        <v>38</v>
      </c>
    </row>
    <row r="14" spans="1:19" x14ac:dyDescent="0.3">
      <c r="A14">
        <v>13</v>
      </c>
      <c r="B14" t="s">
        <v>73</v>
      </c>
      <c r="C14">
        <v>16</v>
      </c>
      <c r="D14">
        <v>19</v>
      </c>
      <c r="E14">
        <v>0</v>
      </c>
      <c r="F14">
        <v>0</v>
      </c>
      <c r="G14" s="7">
        <v>0</v>
      </c>
      <c r="H14" s="2">
        <f t="shared" si="0"/>
        <v>35</v>
      </c>
    </row>
    <row r="15" spans="1:19" s="2" customFormat="1" x14ac:dyDescent="0.3">
      <c r="A15" s="2">
        <v>14</v>
      </c>
      <c r="B15" s="2" t="s">
        <v>53</v>
      </c>
      <c r="C15" s="2">
        <v>24</v>
      </c>
      <c r="D15" s="2">
        <v>0</v>
      </c>
      <c r="E15" s="2">
        <v>0</v>
      </c>
      <c r="F15" s="2">
        <v>0</v>
      </c>
      <c r="G15" s="12">
        <v>0</v>
      </c>
      <c r="H15" s="2">
        <f t="shared" si="0"/>
        <v>24</v>
      </c>
    </row>
    <row r="16" spans="1:19" s="2" customFormat="1" ht="13.8" customHeight="1" x14ac:dyDescent="0.3">
      <c r="A16" s="5">
        <v>15</v>
      </c>
      <c r="B16" s="5" t="s">
        <v>52</v>
      </c>
      <c r="C16" s="5">
        <v>20</v>
      </c>
      <c r="D16" s="5">
        <v>0</v>
      </c>
      <c r="E16" s="5">
        <v>0</v>
      </c>
      <c r="F16" s="5">
        <v>0</v>
      </c>
      <c r="G16" s="6">
        <v>0</v>
      </c>
      <c r="H16" s="2">
        <f t="shared" si="0"/>
        <v>20</v>
      </c>
    </row>
    <row r="17" spans="1:13" hidden="1" x14ac:dyDescent="0.3">
      <c r="A17">
        <v>16</v>
      </c>
      <c r="H17">
        <f>SUMIF(Tabela1345678[[#This Row],[I EDYCJA]:[V EDYCJA]],"&gt;="&amp;LARGE(Tabela1345678[[#This Row],[I EDYCJA]:[V EDYCJA]],4))</f>
        <v>0</v>
      </c>
    </row>
    <row r="19" spans="1:13" x14ac:dyDescent="0.3">
      <c r="B19" t="s">
        <v>165</v>
      </c>
    </row>
    <row r="20" spans="1:13" x14ac:dyDescent="0.3">
      <c r="M20" t="s">
        <v>175</v>
      </c>
    </row>
    <row r="21" spans="1:13" x14ac:dyDescent="0.3">
      <c r="B21" s="26" t="s">
        <v>176</v>
      </c>
      <c r="C21" s="19"/>
      <c r="D21" s="19"/>
    </row>
  </sheetData>
  <conditionalFormatting sqref="H2:H17">
    <cfRule type="top10" dxfId="5" priority="1" rank="3"/>
  </conditionalFormatting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E4C0-1552-4B22-87AC-3555C885C623}">
  <dimension ref="A1:R26"/>
  <sheetViews>
    <sheetView workbookViewId="0">
      <selection activeCell="C35" sqref="C35"/>
    </sheetView>
  </sheetViews>
  <sheetFormatPr defaultRowHeight="14.4" x14ac:dyDescent="0.3"/>
  <cols>
    <col min="1" max="1" width="6.33203125" bestFit="1" customWidth="1"/>
    <col min="2" max="2" width="24.109375" bestFit="1" customWidth="1"/>
    <col min="3" max="8" width="11.44140625" customWidth="1"/>
  </cols>
  <sheetData>
    <row r="1" spans="1:18" x14ac:dyDescent="0.3">
      <c r="A1" t="s">
        <v>104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18" x14ac:dyDescent="0.3">
      <c r="A2">
        <v>1</v>
      </c>
      <c r="B2" t="s">
        <v>74</v>
      </c>
      <c r="C2">
        <v>30</v>
      </c>
      <c r="D2">
        <v>30</v>
      </c>
      <c r="E2">
        <v>27</v>
      </c>
      <c r="F2">
        <v>30</v>
      </c>
      <c r="G2" s="7">
        <v>0</v>
      </c>
      <c r="H2" s="1">
        <f>SUM(C2,D2,E2,F2)</f>
        <v>117</v>
      </c>
    </row>
    <row r="3" spans="1:18" x14ac:dyDescent="0.3">
      <c r="A3">
        <v>2</v>
      </c>
      <c r="B3" t="s">
        <v>146</v>
      </c>
      <c r="C3">
        <v>27</v>
      </c>
      <c r="D3">
        <v>25</v>
      </c>
      <c r="E3" s="7">
        <v>24</v>
      </c>
      <c r="F3">
        <v>25</v>
      </c>
      <c r="G3">
        <v>27</v>
      </c>
      <c r="H3" s="1">
        <f>SUM(C3,D3,G3,F3)</f>
        <v>104</v>
      </c>
    </row>
    <row r="4" spans="1:18" x14ac:dyDescent="0.3">
      <c r="A4">
        <v>3</v>
      </c>
      <c r="B4" t="s">
        <v>149</v>
      </c>
      <c r="C4">
        <v>23</v>
      </c>
      <c r="D4">
        <v>27</v>
      </c>
      <c r="E4" s="7">
        <v>0</v>
      </c>
      <c r="F4">
        <v>23</v>
      </c>
      <c r="G4">
        <v>30</v>
      </c>
      <c r="H4" s="1">
        <f>SUM(C4,D4,G4,F4)</f>
        <v>103</v>
      </c>
    </row>
    <row r="5" spans="1:18" x14ac:dyDescent="0.3">
      <c r="A5">
        <v>4</v>
      </c>
      <c r="B5" t="s">
        <v>148</v>
      </c>
      <c r="C5">
        <v>24</v>
      </c>
      <c r="D5">
        <v>24</v>
      </c>
      <c r="E5">
        <v>30</v>
      </c>
      <c r="F5">
        <v>24</v>
      </c>
      <c r="G5" s="7">
        <v>0</v>
      </c>
      <c r="H5" s="1">
        <f>SUM(C5,D5,E5,F5)</f>
        <v>102</v>
      </c>
    </row>
    <row r="6" spans="1:18" x14ac:dyDescent="0.3">
      <c r="A6">
        <v>5</v>
      </c>
      <c r="B6" t="s">
        <v>147</v>
      </c>
      <c r="C6">
        <v>25</v>
      </c>
      <c r="D6">
        <v>0</v>
      </c>
      <c r="E6">
        <v>23</v>
      </c>
      <c r="F6" s="7">
        <v>0</v>
      </c>
      <c r="G6">
        <v>25</v>
      </c>
      <c r="H6" s="2">
        <f>SUM(C6,D6,E6,G6)</f>
        <v>73</v>
      </c>
    </row>
    <row r="7" spans="1:18" x14ac:dyDescent="0.3">
      <c r="A7">
        <v>6</v>
      </c>
      <c r="B7" t="s">
        <v>79</v>
      </c>
      <c r="C7">
        <v>22</v>
      </c>
      <c r="D7">
        <v>22</v>
      </c>
      <c r="E7">
        <v>0</v>
      </c>
      <c r="F7">
        <v>22</v>
      </c>
      <c r="G7" s="7">
        <v>0</v>
      </c>
      <c r="H7" s="2">
        <f t="shared" ref="H7:H22" si="0">SUM(C7,D7,E7,F7)</f>
        <v>66</v>
      </c>
    </row>
    <row r="8" spans="1:18" x14ac:dyDescent="0.3">
      <c r="A8">
        <v>7</v>
      </c>
      <c r="B8" t="s">
        <v>81</v>
      </c>
      <c r="C8">
        <v>0</v>
      </c>
      <c r="D8">
        <v>23</v>
      </c>
      <c r="E8">
        <v>22</v>
      </c>
      <c r="F8">
        <v>0</v>
      </c>
      <c r="G8" s="7">
        <v>0</v>
      </c>
      <c r="H8" s="2">
        <f t="shared" si="0"/>
        <v>45</v>
      </c>
      <c r="R8">
        <v>4</v>
      </c>
    </row>
    <row r="9" spans="1:18" x14ac:dyDescent="0.3">
      <c r="A9">
        <v>8</v>
      </c>
      <c r="B9" t="s">
        <v>150</v>
      </c>
      <c r="C9">
        <v>0</v>
      </c>
      <c r="D9">
        <v>0</v>
      </c>
      <c r="E9">
        <v>0</v>
      </c>
      <c r="F9">
        <v>27</v>
      </c>
      <c r="G9" s="7">
        <v>0</v>
      </c>
      <c r="H9" s="2">
        <f t="shared" si="0"/>
        <v>27</v>
      </c>
    </row>
    <row r="10" spans="1:18" s="2" customFormat="1" ht="14.4" customHeight="1" x14ac:dyDescent="0.3">
      <c r="A10" s="5">
        <v>9</v>
      </c>
      <c r="B10" t="s">
        <v>173</v>
      </c>
      <c r="C10">
        <v>0</v>
      </c>
      <c r="D10">
        <v>0</v>
      </c>
      <c r="E10">
        <v>25</v>
      </c>
      <c r="F10">
        <v>0</v>
      </c>
      <c r="G10" s="7">
        <v>0</v>
      </c>
      <c r="H10" s="2">
        <f t="shared" si="0"/>
        <v>25</v>
      </c>
    </row>
    <row r="11" spans="1:18" ht="13.8" hidden="1" customHeight="1" x14ac:dyDescent="0.3">
      <c r="G11" s="7"/>
      <c r="H11" s="2">
        <f t="shared" si="0"/>
        <v>0</v>
      </c>
    </row>
    <row r="12" spans="1:18" hidden="1" x14ac:dyDescent="0.3">
      <c r="G12" s="7"/>
      <c r="H12" s="2">
        <f t="shared" si="0"/>
        <v>0</v>
      </c>
    </row>
    <row r="13" spans="1:18" hidden="1" x14ac:dyDescent="0.3">
      <c r="G13" s="7"/>
      <c r="H13" s="2">
        <f t="shared" si="0"/>
        <v>0</v>
      </c>
    </row>
    <row r="14" spans="1:18" hidden="1" x14ac:dyDescent="0.3">
      <c r="G14" s="7"/>
      <c r="H14" s="2">
        <f t="shared" si="0"/>
        <v>0</v>
      </c>
    </row>
    <row r="15" spans="1:18" hidden="1" x14ac:dyDescent="0.3">
      <c r="G15" s="7"/>
      <c r="H15" s="2">
        <f t="shared" si="0"/>
        <v>0</v>
      </c>
    </row>
    <row r="16" spans="1:18" hidden="1" x14ac:dyDescent="0.3">
      <c r="G16" s="7"/>
      <c r="H16" s="2">
        <f t="shared" si="0"/>
        <v>0</v>
      </c>
    </row>
    <row r="17" spans="1:8" hidden="1" x14ac:dyDescent="0.3">
      <c r="G17" s="7"/>
      <c r="H17" s="2">
        <f t="shared" si="0"/>
        <v>0</v>
      </c>
    </row>
    <row r="18" spans="1:8" hidden="1" x14ac:dyDescent="0.3">
      <c r="G18" s="7"/>
      <c r="H18" s="2">
        <f t="shared" si="0"/>
        <v>0</v>
      </c>
    </row>
    <row r="19" spans="1:8" hidden="1" x14ac:dyDescent="0.3">
      <c r="G19" s="7"/>
      <c r="H19" s="2">
        <f t="shared" si="0"/>
        <v>0</v>
      </c>
    </row>
    <row r="20" spans="1:8" hidden="1" x14ac:dyDescent="0.3">
      <c r="G20" s="7"/>
      <c r="H20" s="2">
        <f t="shared" si="0"/>
        <v>0</v>
      </c>
    </row>
    <row r="21" spans="1:8" ht="1.8" hidden="1" customHeight="1" x14ac:dyDescent="0.3">
      <c r="G21" s="7"/>
      <c r="H21" s="2">
        <f t="shared" si="0"/>
        <v>0</v>
      </c>
    </row>
    <row r="22" spans="1:8" x14ac:dyDescent="0.3">
      <c r="A22">
        <v>10</v>
      </c>
      <c r="B22" s="2" t="s">
        <v>80</v>
      </c>
      <c r="C22" s="2">
        <v>21</v>
      </c>
      <c r="D22" s="2">
        <v>0</v>
      </c>
      <c r="E22" s="2">
        <v>0</v>
      </c>
      <c r="F22" s="2">
        <v>0</v>
      </c>
      <c r="G22" s="12">
        <v>0</v>
      </c>
      <c r="H22" s="2">
        <f t="shared" si="0"/>
        <v>21</v>
      </c>
    </row>
    <row r="23" spans="1:8" x14ac:dyDescent="0.3">
      <c r="B23" t="s">
        <v>166</v>
      </c>
    </row>
    <row r="26" spans="1:8" x14ac:dyDescent="0.3">
      <c r="B26" s="26" t="s">
        <v>176</v>
      </c>
      <c r="C26" s="19"/>
      <c r="D26" s="19"/>
    </row>
  </sheetData>
  <conditionalFormatting sqref="H2:H22">
    <cfRule type="top10" dxfId="4" priority="1" rank="3"/>
  </conditionalFormatting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7A8AC-8AB8-40B2-896F-33161DF0567D}">
  <dimension ref="A1:H14"/>
  <sheetViews>
    <sheetView workbookViewId="0">
      <selection activeCell="F21" sqref="F21"/>
    </sheetView>
  </sheetViews>
  <sheetFormatPr defaultRowHeight="14.4" x14ac:dyDescent="0.3"/>
  <cols>
    <col min="1" max="1" width="6.33203125" bestFit="1" customWidth="1"/>
    <col min="2" max="2" width="24.109375" bestFit="1" customWidth="1"/>
    <col min="3" max="8" width="11.44140625" customWidth="1"/>
  </cols>
  <sheetData>
    <row r="1" spans="1:8" x14ac:dyDescent="0.3">
      <c r="A1" t="s">
        <v>104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</row>
    <row r="2" spans="1:8" s="2" customFormat="1" x14ac:dyDescent="0.3">
      <c r="A2" s="5">
        <v>1</v>
      </c>
      <c r="B2" s="5" t="s">
        <v>83</v>
      </c>
      <c r="C2" s="5">
        <v>30</v>
      </c>
      <c r="D2" s="6">
        <v>5</v>
      </c>
      <c r="E2" s="5">
        <v>27</v>
      </c>
      <c r="F2" s="5">
        <v>30</v>
      </c>
      <c r="G2" s="5">
        <v>22</v>
      </c>
      <c r="H2" s="2">
        <f>SUM(C2,G2,E2,F2)</f>
        <v>109</v>
      </c>
    </row>
    <row r="3" spans="1:8" s="2" customFormat="1" x14ac:dyDescent="0.3">
      <c r="A3" s="2">
        <v>2</v>
      </c>
      <c r="B3" s="2" t="s">
        <v>153</v>
      </c>
      <c r="C3" s="2">
        <v>24</v>
      </c>
      <c r="D3" s="12">
        <v>0</v>
      </c>
      <c r="E3" s="2">
        <v>25</v>
      </c>
      <c r="F3" s="2">
        <v>27</v>
      </c>
      <c r="G3" s="2">
        <v>30</v>
      </c>
      <c r="H3" s="1">
        <f>SUM(C3,G3,E3,F3)</f>
        <v>106</v>
      </c>
    </row>
    <row r="4" spans="1:8" s="2" customFormat="1" x14ac:dyDescent="0.3">
      <c r="A4" s="5">
        <v>3</v>
      </c>
      <c r="B4" s="5" t="s">
        <v>152</v>
      </c>
      <c r="C4" s="5">
        <v>25</v>
      </c>
      <c r="D4" s="5">
        <v>30</v>
      </c>
      <c r="E4" s="5">
        <v>24</v>
      </c>
      <c r="F4" s="5">
        <v>25</v>
      </c>
      <c r="G4" s="6">
        <v>24</v>
      </c>
      <c r="H4" s="2">
        <f>SUM(C4,D4,E4,F4)</f>
        <v>104</v>
      </c>
    </row>
    <row r="5" spans="1:8" s="2" customFormat="1" x14ac:dyDescent="0.3">
      <c r="A5" s="2">
        <v>4</v>
      </c>
      <c r="B5" s="2" t="s">
        <v>154</v>
      </c>
      <c r="C5" s="2">
        <v>23</v>
      </c>
      <c r="D5" s="2">
        <v>27</v>
      </c>
      <c r="E5" s="12">
        <v>0</v>
      </c>
      <c r="F5" s="2">
        <v>24</v>
      </c>
      <c r="G5" s="2">
        <v>25</v>
      </c>
      <c r="H5" s="1">
        <f>SUM(C5,D5,G5,F5)</f>
        <v>99</v>
      </c>
    </row>
    <row r="6" spans="1:8" s="2" customFormat="1" x14ac:dyDescent="0.3">
      <c r="A6" s="5">
        <v>5</v>
      </c>
      <c r="B6" s="5" t="s">
        <v>151</v>
      </c>
      <c r="C6" s="5">
        <v>27</v>
      </c>
      <c r="D6" s="5">
        <v>25</v>
      </c>
      <c r="E6" s="5">
        <v>23</v>
      </c>
      <c r="F6" s="5">
        <v>23</v>
      </c>
      <c r="G6" s="6">
        <v>23</v>
      </c>
      <c r="H6" s="2">
        <f>SUM(C6,D6,E6,F6)</f>
        <v>98</v>
      </c>
    </row>
    <row r="7" spans="1:8" s="2" customFormat="1" x14ac:dyDescent="0.3">
      <c r="A7" s="2">
        <v>6</v>
      </c>
      <c r="B7" s="2" t="s">
        <v>155</v>
      </c>
      <c r="C7" s="2">
        <v>22</v>
      </c>
      <c r="D7" s="2">
        <v>0</v>
      </c>
      <c r="E7" s="2">
        <v>30</v>
      </c>
      <c r="F7" s="12">
        <v>0</v>
      </c>
      <c r="G7" s="2">
        <v>27</v>
      </c>
      <c r="H7" s="2">
        <f>SUM(C7,D7,E7,G7)</f>
        <v>79</v>
      </c>
    </row>
    <row r="8" spans="1:8" s="2" customFormat="1" ht="0.6" hidden="1" customHeight="1" x14ac:dyDescent="0.3">
      <c r="H8" s="2">
        <f>SUMIF(Tabela1345678910[[#This Row],[I EDYCJA]:[V EDYCJA]],"&gt;="&amp;LARGE(Tabela1345678910[[#This Row],[I EDYCJA]:[V EDYCJA]],3))</f>
        <v>0</v>
      </c>
    </row>
    <row r="9" spans="1:8" s="2" customFormat="1" hidden="1" x14ac:dyDescent="0.3">
      <c r="H9" s="2">
        <f>SUMIF(Tabela1345678910[[#This Row],[I EDYCJA]:[V EDYCJA]],"&gt;="&amp;LARGE(Tabela1345678910[[#This Row],[I EDYCJA]:[V EDYCJA]],3))</f>
        <v>0</v>
      </c>
    </row>
    <row r="10" spans="1:8" s="2" customFormat="1" hidden="1" x14ac:dyDescent="0.3">
      <c r="H10" s="2">
        <f>SUMIF(Tabela1345678910[[#This Row],[I EDYCJA]:[V EDYCJA]],"&gt;="&amp;LARGE(Tabela1345678910[[#This Row],[I EDYCJA]:[V EDYCJA]],3))</f>
        <v>0</v>
      </c>
    </row>
    <row r="12" spans="1:8" x14ac:dyDescent="0.3">
      <c r="B12" t="s">
        <v>167</v>
      </c>
    </row>
    <row r="14" spans="1:8" x14ac:dyDescent="0.3">
      <c r="B14" s="26" t="s">
        <v>176</v>
      </c>
      <c r="C14" s="19"/>
      <c r="D14" s="19"/>
    </row>
  </sheetData>
  <conditionalFormatting sqref="H2:H10">
    <cfRule type="top10" dxfId="3" priority="3" rank="3"/>
  </conditionalFormatting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N2018K</vt:lpstr>
      <vt:lpstr>N2018M</vt:lpstr>
      <vt:lpstr>N2016-2017K</vt:lpstr>
      <vt:lpstr>N2016-2017M</vt:lpstr>
      <vt:lpstr>N2014-2015K</vt:lpstr>
      <vt:lpstr>N2014-2015M</vt:lpstr>
      <vt:lpstr>N2012-2013K</vt:lpstr>
      <vt:lpstr>N2012-2013M</vt:lpstr>
      <vt:lpstr>N2010-2011K</vt:lpstr>
      <vt:lpstr>N2010-2011M</vt:lpstr>
      <vt:lpstr>N2003-2009K</vt:lpstr>
      <vt:lpstr>N2003-2009M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Izabella Jabłońska</dc:creator>
  <cp:lastModifiedBy>Monika Cielewicz</cp:lastModifiedBy>
  <cp:lastPrinted>2026-03-22T13:37:25Z</cp:lastPrinted>
  <dcterms:created xsi:type="dcterms:W3CDTF">2015-06-05T18:19:34Z</dcterms:created>
  <dcterms:modified xsi:type="dcterms:W3CDTF">2026-03-24T10:03:21Z</dcterms:modified>
</cp:coreProperties>
</file>